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20" yWindow="45" windowWidth="23895" windowHeight="9975" activeTab="1"/>
  </bookViews>
  <sheets>
    <sheet name="Balanço" sheetId="1" r:id="rId1"/>
    <sheet name="Notas explicativas" sheetId="5" r:id="rId2"/>
    <sheet name="Plan3" sheetId="3" r:id="rId3"/>
  </sheets>
  <definedNames>
    <definedName name="_xlnm.Print_Area" localSheetId="0">Balanço!$A$1:$J$53</definedName>
    <definedName name="_xlnm.Print_Area" localSheetId="1">'Notas explicativas'!$A$1:$J$53</definedName>
  </definedNames>
  <calcPr calcId="124519"/>
</workbook>
</file>

<file path=xl/calcChain.xml><?xml version="1.0" encoding="utf-8"?>
<calcChain xmlns="http://schemas.openxmlformats.org/spreadsheetml/2006/main">
  <c r="J44" i="1"/>
  <c r="J44" i="5"/>
  <c r="J24"/>
  <c r="J25" i="1"/>
  <c r="J24"/>
  <c r="J42" s="1"/>
  <c r="J42" i="5"/>
  <c r="J14"/>
  <c r="J28"/>
  <c r="J25"/>
  <c r="J14" i="1"/>
  <c r="J43" l="1"/>
  <c r="J11" i="5"/>
  <c r="J43" s="1"/>
  <c r="J22"/>
  <c r="J19"/>
  <c r="J15"/>
  <c r="J15" i="1"/>
  <c r="J19"/>
  <c r="J22"/>
  <c r="J11"/>
</calcChain>
</file>

<file path=xl/comments1.xml><?xml version="1.0" encoding="utf-8"?>
<comments xmlns="http://schemas.openxmlformats.org/spreadsheetml/2006/main">
  <authors>
    <author>fcc-lucas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Todos os dados aqui mencionados são apenas ilustrativos;
Não proteger a planilha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Proponente ganhador do projeto, ou seja, se o projeto vencedor foi feito como pessoa física ou jurídica.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Caso não seja possível lhe encontrar nos seus telefones e e-mails, será notificado por carta registrada.  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É importante colocar telefones e e-mails que realmente possibilitem ao analista entrar em contato com o proponente. Isso evita constrangimentos desnecessários.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É importante colocar telefones e e-mails que realmente possibilitem ao analista entrar em contato com o proponente. </t>
        </r>
        <r>
          <rPr>
            <b/>
            <sz val="9"/>
            <color indexed="81"/>
            <rFont val="Tahoma"/>
            <family val="2"/>
          </rPr>
          <t>Isso evita constrangimentos desnecessários.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Do início do processo (pagamento por parte da FCC) até a entrega da prestação de contas, incluindo, caso exista, o pedido de prorrogação de prazo.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Descrição resumida do que se trata o pagamento. Citar, caso exista, o número do contrato e a parcela que está sendo paga.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Como o projeto foi dividido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Refere-se ao valor previsto na última readequação orçamentária aprovada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Conforme a descrição da nota fiscal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Valor efetivamente pago, naquele momento do projeto. Ou seja, todos os pagamentos deverão aparecer no balancete - não agregar.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Número da nota fiscal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Data de emissão da nota fiscal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Número do cheque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Data do momento em que o cheque foi assinado, não necessariamente a data de compensação do cheque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Caso o proponente seja Pessoa Física, considerar o valor após a retenção do imposto de renda (quanto efetivamente entrou na conta) 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O valor total de rendimento da conta será integralmente conhecido apenas no final do projeto, no entanto, o proponente poderá estimar uma receita (razoável) de maneira que o rendimento da conta cubrirá as taxas bancárias da conta do projeto.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Conforme o projeto aprovado pela COA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Sempre utilizar as fórmulas e não bloquear as cédulas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Nome do favorecido conforme o descrito na nota fiscal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Não utilizar nomes diferentes para a mesma rúbrica.
Ex: Rúbrica "Transporte" - sempre que for um gasto nesta rúbrica deve-se refereciar como "Transporte", não com sinônimos  
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São apenas sugestões de divisões. Poderá ser adicionado outras e ou retirar essas.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Caso parte do recurso não seja executado, deverá ser solicitado a GEAFC/FCC um identificador para que o recurso seja devolvido à FCC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Necessariamente será igual ao total de entradas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Será encaminhado impresso e assinado, bem como digitalmente. 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fcc-lucas:</t>
        </r>
        <r>
          <rPr>
            <sz val="9"/>
            <color indexed="81"/>
            <rFont val="Tahoma"/>
            <family val="2"/>
          </rPr>
          <t xml:space="preserve">
Responsável pelo proponente ou, caso seja pessoa física, o próprio proponente</t>
        </r>
      </text>
    </comment>
  </commentList>
</comments>
</file>

<file path=xl/sharedStrings.xml><?xml version="1.0" encoding="utf-8"?>
<sst xmlns="http://schemas.openxmlformats.org/spreadsheetml/2006/main" count="225" uniqueCount="108">
  <si>
    <t>Documento</t>
  </si>
  <si>
    <t>Nota Fiscal</t>
  </si>
  <si>
    <t>Cheque</t>
  </si>
  <si>
    <t>Data</t>
  </si>
  <si>
    <t>Devolução de saldo a FCC</t>
  </si>
  <si>
    <t>Declaro que assumo total responsabilidade sobre a presente prestação de contas, que cumpriu com o Manual de Procedimentos da FCC</t>
  </si>
  <si>
    <t>Florianópolis,  18 de setembro  de 2017</t>
  </si>
  <si>
    <t>Assinatura do Responsável:</t>
  </si>
  <si>
    <t>Assinatura do Ordenador da despesa:</t>
  </si>
  <si>
    <t>Balancete de prestação de contas Prêmio Catarinense de Cinema 2018</t>
  </si>
  <si>
    <t>Responsável:</t>
  </si>
  <si>
    <t>Nome do projeto:</t>
  </si>
  <si>
    <t>Executado</t>
  </si>
  <si>
    <t xml:space="preserve">Endereço: </t>
  </si>
  <si>
    <t>Valor:</t>
  </si>
  <si>
    <t xml:space="preserve">E-mail 1: </t>
  </si>
  <si>
    <t>E-mail 2:</t>
  </si>
  <si>
    <t>Telefone1:</t>
  </si>
  <si>
    <t>Telefone2:</t>
  </si>
  <si>
    <t>Assinatura do responsável:</t>
  </si>
  <si>
    <t>Orçamento</t>
  </si>
  <si>
    <t>....</t>
  </si>
  <si>
    <t>2018OBXXXX</t>
  </si>
  <si>
    <t>NF5</t>
  </si>
  <si>
    <t>CH805100</t>
  </si>
  <si>
    <t>Rubrica do projeto</t>
  </si>
  <si>
    <t>NF15</t>
  </si>
  <si>
    <t>CH805101</t>
  </si>
  <si>
    <t>Fornecedor</t>
  </si>
  <si>
    <t>Entradas na conta do projeto</t>
  </si>
  <si>
    <t>1.1</t>
  </si>
  <si>
    <t>1.2</t>
  </si>
  <si>
    <t>NF4</t>
  </si>
  <si>
    <t>CH805099</t>
  </si>
  <si>
    <t>2.1</t>
  </si>
  <si>
    <t>2.2</t>
  </si>
  <si>
    <t>1.2.1</t>
  </si>
  <si>
    <t>1.2.2</t>
  </si>
  <si>
    <t>1.1.1</t>
  </si>
  <si>
    <t>NF3</t>
  </si>
  <si>
    <t>CH805098</t>
  </si>
  <si>
    <t>1.1.2</t>
  </si>
  <si>
    <t>NF14</t>
  </si>
  <si>
    <t>CH805102</t>
  </si>
  <si>
    <t>1. Pré-produção</t>
  </si>
  <si>
    <t>2. Produção</t>
  </si>
  <si>
    <t>Descrição da nota</t>
  </si>
  <si>
    <t>Período de execução:</t>
  </si>
  <si>
    <t>CPF/CNPJ:</t>
  </si>
  <si>
    <t>Receita</t>
  </si>
  <si>
    <t>Fundação Catarinense de Cultura</t>
  </si>
  <si>
    <t>Banco do Brasil</t>
  </si>
  <si>
    <t>Rendimento da conta - extrato</t>
  </si>
  <si>
    <t>Pagamento em conta - extrato</t>
  </si>
  <si>
    <t>Total gasto no projeto</t>
  </si>
  <si>
    <t>TOTAL DE DESEMBOLSOS - FINAL</t>
  </si>
  <si>
    <t>.....</t>
  </si>
  <si>
    <t>......</t>
  </si>
  <si>
    <t>Nº</t>
  </si>
  <si>
    <t>1.3</t>
  </si>
  <si>
    <t>1.3.1</t>
  </si>
  <si>
    <t>Equipe</t>
  </si>
  <si>
    <t>Transporte</t>
  </si>
  <si>
    <t>Produtor</t>
  </si>
  <si>
    <t>Diretor</t>
  </si>
  <si>
    <t>Referente ao serviço de direção - conforme contrato x+1/2019 parc.1/6</t>
  </si>
  <si>
    <t xml:space="preserve">Referente ao serviço de produção - conforme contrato x/2019 parc.1/5 </t>
  </si>
  <si>
    <t>Aluguel de veículo para deslocamento da equipe</t>
  </si>
  <si>
    <t>LEINAD Transportes Ltda</t>
  </si>
  <si>
    <t>ELLAY ME</t>
  </si>
  <si>
    <t>ROTERID ME</t>
  </si>
  <si>
    <t>Hospedagem</t>
  </si>
  <si>
    <t>Referente a hospedagem da equipe em Jaraguá dia 20/01</t>
  </si>
  <si>
    <t>Referente a hospedagem da equipe em Joinville dia 25/01</t>
  </si>
  <si>
    <t>2.1.1</t>
  </si>
  <si>
    <t>2.1.2</t>
  </si>
  <si>
    <t>NF6</t>
  </si>
  <si>
    <t>Referente ao serviço de ass. produção - parc.1/6</t>
  </si>
  <si>
    <t>Ass. Produção</t>
  </si>
  <si>
    <t>NAVI EIRELLE</t>
  </si>
  <si>
    <t>CH805097</t>
  </si>
  <si>
    <t>HOTEL CALIFORNIA</t>
  </si>
  <si>
    <t>HOTEL FLÓRIDA</t>
  </si>
  <si>
    <t>Extrato de rendimentos</t>
  </si>
  <si>
    <t>NF1000</t>
  </si>
  <si>
    <t>NF200</t>
  </si>
  <si>
    <t>CH805200</t>
  </si>
  <si>
    <t>Referente ao serviço de direção - conforme contrato x+1/2019 parc.2/6</t>
  </si>
  <si>
    <t>NOSLEN ME</t>
  </si>
  <si>
    <t>Referente ao serviço de Iluminador</t>
  </si>
  <si>
    <t>Iluminador</t>
  </si>
  <si>
    <t>Adraude Eirelle</t>
  </si>
  <si>
    <t>2.1 Equipe</t>
  </si>
  <si>
    <t>2.2 Elenco</t>
  </si>
  <si>
    <t>2.2.1</t>
  </si>
  <si>
    <t>2.2.1 Elenco principal</t>
  </si>
  <si>
    <t>2.2.1.1</t>
  </si>
  <si>
    <t>2.2.1.2</t>
  </si>
  <si>
    <t>2.2.2</t>
  </si>
  <si>
    <t>2.2.2 Elenco secundário</t>
  </si>
  <si>
    <t>2.3.</t>
  </si>
  <si>
    <t>2....</t>
  </si>
  <si>
    <t>3. Pós-produção</t>
  </si>
  <si>
    <t>3.1</t>
  </si>
  <si>
    <t>Referente ao serviço de iluminador</t>
  </si>
  <si>
    <t>1.1.3</t>
  </si>
  <si>
    <t>*Para visualizar todos os comentários clicar em "Revisão" ---&gt; "Mostrar Todos os Comentários"</t>
  </si>
  <si>
    <t>*Em caso de dúvidas entrar em contato com a GEAFC/FCC ou a COA, através dos e-mails financeiro@fcc.sc.gov.br e editalcinemasc@fcc.sc.gov.br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</si>
</sst>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/>
    <xf numFmtId="0" fontId="2" fillId="0" borderId="8" xfId="0" applyFont="1" applyBorder="1"/>
    <xf numFmtId="0" fontId="6" fillId="0" borderId="0" xfId="0" applyFont="1" applyBorder="1"/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/>
    <xf numFmtId="0" fontId="2" fillId="0" borderId="10" xfId="0" applyFont="1" applyBorder="1" applyAlignment="1"/>
    <xf numFmtId="0" fontId="6" fillId="0" borderId="13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4" fontId="6" fillId="3" borderId="13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8" fillId="0" borderId="13" xfId="0" applyFont="1" applyBorder="1"/>
    <xf numFmtId="44" fontId="6" fillId="5" borderId="13" xfId="0" applyNumberFormat="1" applyFont="1" applyFill="1" applyBorder="1" applyAlignment="1"/>
    <xf numFmtId="0" fontId="8" fillId="0" borderId="13" xfId="0" applyFont="1" applyBorder="1" applyAlignment="1">
      <alignment horizontal="center"/>
    </xf>
    <xf numFmtId="44" fontId="8" fillId="0" borderId="13" xfId="1" applyFont="1" applyBorder="1" applyAlignment="1">
      <alignment horizontal="center"/>
    </xf>
    <xf numFmtId="0" fontId="6" fillId="4" borderId="13" xfId="0" applyFont="1" applyFill="1" applyBorder="1" applyAlignment="1"/>
    <xf numFmtId="0" fontId="8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8" fontId="4" fillId="0" borderId="13" xfId="0" applyNumberFormat="1" applyFont="1" applyBorder="1" applyAlignment="1">
      <alignment horizontal="center"/>
    </xf>
    <xf numFmtId="44" fontId="4" fillId="0" borderId="13" xfId="1" applyFont="1" applyBorder="1" applyAlignment="1">
      <alignment horizontal="center"/>
    </xf>
    <xf numFmtId="44" fontId="6" fillId="4" borderId="13" xfId="0" applyNumberFormat="1" applyFont="1" applyFill="1" applyBorder="1" applyAlignment="1"/>
    <xf numFmtId="14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/>
    <xf numFmtId="0" fontId="6" fillId="0" borderId="13" xfId="0" applyFont="1" applyBorder="1"/>
    <xf numFmtId="44" fontId="6" fillId="0" borderId="13" xfId="1" applyFont="1" applyBorder="1" applyAlignment="1">
      <alignment horizontal="center"/>
    </xf>
    <xf numFmtId="0" fontId="8" fillId="0" borderId="9" xfId="0" applyFont="1" applyBorder="1"/>
    <xf numFmtId="0" fontId="6" fillId="0" borderId="14" xfId="0" applyFont="1" applyBorder="1" applyAlignment="1">
      <alignment horizontal="left"/>
    </xf>
    <xf numFmtId="0" fontId="8" fillId="0" borderId="9" xfId="0" applyFont="1" applyFill="1" applyBorder="1"/>
    <xf numFmtId="0" fontId="8" fillId="0" borderId="10" xfId="0" applyFont="1" applyBorder="1"/>
    <xf numFmtId="44" fontId="8" fillId="2" borderId="13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13" xfId="0" applyNumberFormat="1" applyFont="1" applyBorder="1"/>
    <xf numFmtId="0" fontId="6" fillId="0" borderId="13" xfId="0" applyFont="1" applyBorder="1" applyAlignment="1">
      <alignment horizontal="center" vertical="center"/>
    </xf>
    <xf numFmtId="44" fontId="6" fillId="5" borderId="13" xfId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3" xfId="0" applyFont="1" applyFill="1" applyBorder="1"/>
    <xf numFmtId="0" fontId="8" fillId="0" borderId="13" xfId="0" applyFont="1" applyFill="1" applyBorder="1"/>
    <xf numFmtId="0" fontId="8" fillId="0" borderId="13" xfId="0" applyFont="1" applyFill="1" applyBorder="1" applyAlignment="1">
      <alignment horizontal="center"/>
    </xf>
    <xf numFmtId="0" fontId="6" fillId="6" borderId="13" xfId="0" applyFont="1" applyFill="1" applyBorder="1"/>
    <xf numFmtId="0" fontId="6" fillId="6" borderId="13" xfId="0" applyFont="1" applyFill="1" applyBorder="1" applyAlignment="1">
      <alignment horizontal="center"/>
    </xf>
    <xf numFmtId="44" fontId="6" fillId="6" borderId="13" xfId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44" fontId="7" fillId="2" borderId="13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4">
    <dxf>
      <font>
        <b/>
        <i val="0"/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82825</xdr:colOff>
      <xdr:row>46</xdr:row>
      <xdr:rowOff>54059</xdr:rowOff>
    </xdr:from>
    <xdr:to>
      <xdr:col>1</xdr:col>
      <xdr:colOff>378928</xdr:colOff>
      <xdr:row>48</xdr:row>
      <xdr:rowOff>69985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25" y="6961755"/>
          <a:ext cx="693668" cy="297535"/>
        </a:xfrm>
        <a:prstGeom prst="rect">
          <a:avLst/>
        </a:prstGeom>
      </xdr:spPr>
    </xdr:pic>
    <xdr:clientData/>
  </xdr:twoCellAnchor>
  <xdr:twoCellAnchor editAs="oneCell">
    <xdr:from>
      <xdr:col>9</xdr:col>
      <xdr:colOff>525118</xdr:colOff>
      <xdr:row>45</xdr:row>
      <xdr:rowOff>137676</xdr:rowOff>
    </xdr:from>
    <xdr:to>
      <xdr:col>9</xdr:col>
      <xdr:colOff>848967</xdr:colOff>
      <xdr:row>48</xdr:row>
      <xdr:rowOff>104458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1031" y="6904567"/>
          <a:ext cx="323849" cy="38919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9526</xdr:rowOff>
    </xdr:from>
    <xdr:to>
      <xdr:col>5</xdr:col>
      <xdr:colOff>240669</xdr:colOff>
      <xdr:row>2</xdr:row>
      <xdr:rowOff>132040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357" r="28395" b="23661"/>
        <a:stretch>
          <a:fillRect/>
        </a:stretch>
      </xdr:blipFill>
      <xdr:spPr bwMode="auto">
        <a:xfrm>
          <a:off x="1" y="9526"/>
          <a:ext cx="2944585" cy="4055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82825</xdr:colOff>
      <xdr:row>46</xdr:row>
      <xdr:rowOff>54059</xdr:rowOff>
    </xdr:from>
    <xdr:to>
      <xdr:col>1</xdr:col>
      <xdr:colOff>378928</xdr:colOff>
      <xdr:row>48</xdr:row>
      <xdr:rowOff>69985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25" y="6769184"/>
          <a:ext cx="696153" cy="301676"/>
        </a:xfrm>
        <a:prstGeom prst="rect">
          <a:avLst/>
        </a:prstGeom>
      </xdr:spPr>
    </xdr:pic>
    <xdr:clientData/>
  </xdr:twoCellAnchor>
  <xdr:twoCellAnchor editAs="oneCell">
    <xdr:from>
      <xdr:col>9</xdr:col>
      <xdr:colOff>525118</xdr:colOff>
      <xdr:row>45</xdr:row>
      <xdr:rowOff>137676</xdr:rowOff>
    </xdr:from>
    <xdr:to>
      <xdr:col>9</xdr:col>
      <xdr:colOff>848967</xdr:colOff>
      <xdr:row>48</xdr:row>
      <xdr:rowOff>104458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7243" y="6709926"/>
          <a:ext cx="323849" cy="3954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9526</xdr:rowOff>
    </xdr:from>
    <xdr:to>
      <xdr:col>5</xdr:col>
      <xdr:colOff>240669</xdr:colOff>
      <xdr:row>2</xdr:row>
      <xdr:rowOff>132040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357" r="28395" b="23661"/>
        <a:stretch>
          <a:fillRect/>
        </a:stretch>
      </xdr:blipFill>
      <xdr:spPr bwMode="auto">
        <a:xfrm>
          <a:off x="1" y="9526"/>
          <a:ext cx="2932516" cy="4041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FF0000"/>
  </sheetPr>
  <dimension ref="A1:R104"/>
  <sheetViews>
    <sheetView showWhiteSpace="0" view="pageLayout" zoomScale="115" zoomScalePageLayoutView="115" workbookViewId="0">
      <selection activeCell="A45" sqref="A45:J45"/>
    </sheetView>
  </sheetViews>
  <sheetFormatPr defaultColWidth="9.140625" defaultRowHeight="11.25"/>
  <cols>
    <col min="1" max="1" width="5.5703125" style="58" customWidth="1"/>
    <col min="2" max="2" width="7.5703125" style="1" customWidth="1"/>
    <col min="3" max="3" width="8.42578125" style="1" customWidth="1"/>
    <col min="4" max="4" width="7.7109375" style="1" customWidth="1"/>
    <col min="5" max="5" width="8.42578125" style="22" customWidth="1"/>
    <col min="6" max="6" width="45.140625" style="1" customWidth="1"/>
    <col min="7" max="7" width="14.5703125" style="1" customWidth="1"/>
    <col min="8" max="8" width="13.7109375" style="1" bestFit="1" customWidth="1"/>
    <col min="9" max="9" width="20.28515625" style="1" customWidth="1"/>
    <col min="10" max="10" width="12.140625" style="1" bestFit="1" customWidth="1"/>
    <col min="11" max="12" width="9.140625" style="1"/>
    <col min="13" max="13" width="9.5703125" style="1" bestFit="1" customWidth="1"/>
    <col min="14" max="16384" width="9.140625" style="1"/>
  </cols>
  <sheetData>
    <row r="1" spans="1:17">
      <c r="L1" s="2"/>
      <c r="P1" s="3"/>
      <c r="Q1" s="3"/>
    </row>
    <row r="2" spans="1:17">
      <c r="L2" s="2"/>
      <c r="P2" s="4"/>
      <c r="Q2" s="4"/>
    </row>
    <row r="3" spans="1:17">
      <c r="L3" s="2"/>
    </row>
    <row r="4" spans="1:17">
      <c r="A4" s="74" t="s">
        <v>9</v>
      </c>
      <c r="B4" s="75"/>
      <c r="C4" s="75"/>
      <c r="D4" s="75"/>
      <c r="E4" s="75"/>
      <c r="F4" s="75"/>
      <c r="G4" s="75"/>
      <c r="H4" s="75"/>
      <c r="I4" s="75"/>
      <c r="J4" s="76"/>
    </row>
    <row r="5" spans="1:17">
      <c r="A5" s="83" t="s">
        <v>11</v>
      </c>
      <c r="B5" s="84"/>
      <c r="C5" s="84"/>
      <c r="D5" s="84"/>
      <c r="E5" s="85"/>
      <c r="F5" s="47" t="s">
        <v>10</v>
      </c>
      <c r="G5" s="8" t="s">
        <v>17</v>
      </c>
      <c r="H5" s="7"/>
      <c r="I5" s="26" t="s">
        <v>15</v>
      </c>
      <c r="L5" s="20"/>
      <c r="M5" s="20"/>
    </row>
    <row r="6" spans="1:17">
      <c r="A6" s="86" t="s">
        <v>14</v>
      </c>
      <c r="B6" s="87"/>
      <c r="C6" s="87"/>
      <c r="D6" s="87"/>
      <c r="E6" s="88"/>
      <c r="F6" s="47" t="s">
        <v>13</v>
      </c>
      <c r="G6" s="46" t="s">
        <v>18</v>
      </c>
      <c r="H6" s="9"/>
      <c r="I6" s="48" t="s">
        <v>16</v>
      </c>
      <c r="J6" s="49"/>
      <c r="K6" s="19"/>
      <c r="L6" s="20"/>
      <c r="M6" s="20"/>
    </row>
    <row r="7" spans="1:17">
      <c r="A7" s="71" t="s">
        <v>47</v>
      </c>
      <c r="B7" s="72"/>
      <c r="C7" s="72"/>
      <c r="D7" s="72"/>
      <c r="E7" s="73"/>
      <c r="F7" s="46" t="s">
        <v>48</v>
      </c>
      <c r="H7" s="6"/>
      <c r="J7" s="19"/>
      <c r="K7" s="19"/>
      <c r="L7" s="20"/>
      <c r="M7" s="20"/>
    </row>
    <row r="8" spans="1:17">
      <c r="A8" s="59"/>
      <c r="B8" s="19"/>
      <c r="C8" s="19"/>
      <c r="D8" s="19"/>
      <c r="E8" s="24"/>
      <c r="F8" s="20"/>
      <c r="G8" s="8"/>
      <c r="H8" s="19"/>
      <c r="I8" s="20"/>
      <c r="J8" s="20"/>
      <c r="K8" s="20"/>
      <c r="L8" s="21"/>
      <c r="M8" s="20"/>
    </row>
    <row r="9" spans="1:17" ht="11.25" customHeight="1">
      <c r="A9" s="82" t="s">
        <v>0</v>
      </c>
      <c r="B9" s="82"/>
      <c r="C9" s="82"/>
      <c r="D9" s="82"/>
      <c r="E9" s="82"/>
      <c r="F9" s="89" t="s">
        <v>46</v>
      </c>
      <c r="G9" s="82" t="s">
        <v>25</v>
      </c>
      <c r="H9" s="82" t="s">
        <v>20</v>
      </c>
      <c r="I9" s="82" t="s">
        <v>28</v>
      </c>
      <c r="J9" s="82" t="s">
        <v>12</v>
      </c>
    </row>
    <row r="10" spans="1:17" ht="11.25" customHeight="1">
      <c r="A10" s="34" t="s">
        <v>58</v>
      </c>
      <c r="B10" s="27" t="s">
        <v>1</v>
      </c>
      <c r="C10" s="27" t="s">
        <v>3</v>
      </c>
      <c r="D10" s="27" t="s">
        <v>2</v>
      </c>
      <c r="E10" s="27" t="s">
        <v>3</v>
      </c>
      <c r="F10" s="89"/>
      <c r="G10" s="82"/>
      <c r="H10" s="82"/>
      <c r="I10" s="82"/>
      <c r="J10" s="89"/>
    </row>
    <row r="11" spans="1:17" ht="11.25" customHeight="1">
      <c r="A11" s="60">
        <v>0</v>
      </c>
      <c r="B11" s="93" t="s">
        <v>29</v>
      </c>
      <c r="C11" s="93"/>
      <c r="D11" s="93"/>
      <c r="E11" s="93"/>
      <c r="F11" s="93"/>
      <c r="G11" s="93"/>
      <c r="H11" s="93"/>
      <c r="I11" s="93"/>
      <c r="J11" s="23">
        <f>SUM(J12:J13)</f>
        <v>100652.11</v>
      </c>
    </row>
    <row r="12" spans="1:17" ht="11.25" customHeight="1">
      <c r="A12" s="60">
        <v>0</v>
      </c>
      <c r="B12" s="79" t="s">
        <v>22</v>
      </c>
      <c r="C12" s="80"/>
      <c r="D12" s="81"/>
      <c r="E12" s="37">
        <v>43432</v>
      </c>
      <c r="F12" s="38" t="s">
        <v>53</v>
      </c>
      <c r="G12" s="38" t="s">
        <v>49</v>
      </c>
      <c r="H12" s="39"/>
      <c r="I12" s="39" t="s">
        <v>50</v>
      </c>
      <c r="J12" s="40">
        <v>100000</v>
      </c>
    </row>
    <row r="13" spans="1:17" ht="11.25" customHeight="1">
      <c r="A13" s="60">
        <v>0</v>
      </c>
      <c r="B13" s="79" t="s">
        <v>83</v>
      </c>
      <c r="C13" s="80"/>
      <c r="D13" s="81"/>
      <c r="E13" s="37">
        <v>43797</v>
      </c>
      <c r="F13" s="38" t="s">
        <v>52</v>
      </c>
      <c r="G13" s="38" t="s">
        <v>49</v>
      </c>
      <c r="H13" s="39"/>
      <c r="I13" s="39" t="s">
        <v>51</v>
      </c>
      <c r="J13" s="40">
        <v>652.11</v>
      </c>
    </row>
    <row r="14" spans="1:17" ht="11.25" customHeight="1">
      <c r="A14" s="60">
        <v>1</v>
      </c>
      <c r="B14" s="94" t="s">
        <v>44</v>
      </c>
      <c r="C14" s="94"/>
      <c r="D14" s="94"/>
      <c r="E14" s="94"/>
      <c r="F14" s="94"/>
      <c r="G14" s="94"/>
      <c r="H14" s="94"/>
      <c r="I14" s="94"/>
      <c r="J14" s="41">
        <f>J15+J19+J22</f>
        <v>7500</v>
      </c>
    </row>
    <row r="15" spans="1:17" ht="11.25" customHeight="1">
      <c r="A15" s="60" t="s">
        <v>30</v>
      </c>
      <c r="B15" s="95" t="s">
        <v>61</v>
      </c>
      <c r="C15" s="95"/>
      <c r="D15" s="95"/>
      <c r="E15" s="95"/>
      <c r="F15" s="95"/>
      <c r="G15" s="95"/>
      <c r="H15" s="95"/>
      <c r="I15" s="95"/>
      <c r="J15" s="29">
        <f>SUM(J16:J18)</f>
        <v>4500</v>
      </c>
    </row>
    <row r="16" spans="1:17" ht="11.25" customHeight="1">
      <c r="A16" s="60" t="s">
        <v>38</v>
      </c>
      <c r="B16" s="18" t="s">
        <v>39</v>
      </c>
      <c r="C16" s="42">
        <v>43483</v>
      </c>
      <c r="D16" s="57" t="s">
        <v>40</v>
      </c>
      <c r="E16" s="42">
        <v>43483</v>
      </c>
      <c r="F16" s="55" t="s">
        <v>66</v>
      </c>
      <c r="G16" s="18" t="s">
        <v>63</v>
      </c>
      <c r="H16" s="45">
        <v>5000</v>
      </c>
      <c r="I16" s="45" t="s">
        <v>69</v>
      </c>
      <c r="J16" s="45">
        <v>2500</v>
      </c>
    </row>
    <row r="17" spans="1:10" ht="11.25" customHeight="1">
      <c r="A17" s="60"/>
      <c r="B17" s="18" t="s">
        <v>76</v>
      </c>
      <c r="C17" s="42">
        <v>43483</v>
      </c>
      <c r="D17" s="57" t="s">
        <v>80</v>
      </c>
      <c r="E17" s="42">
        <v>43483</v>
      </c>
      <c r="F17" s="55" t="s">
        <v>77</v>
      </c>
      <c r="G17" s="18" t="s">
        <v>78</v>
      </c>
      <c r="H17" s="45">
        <v>2000</v>
      </c>
      <c r="I17" s="45" t="s">
        <v>79</v>
      </c>
      <c r="J17" s="45">
        <v>1000</v>
      </c>
    </row>
    <row r="18" spans="1:10" ht="11.25" customHeight="1">
      <c r="A18" s="60" t="s">
        <v>41</v>
      </c>
      <c r="B18" s="18" t="s">
        <v>32</v>
      </c>
      <c r="C18" s="42">
        <v>43484</v>
      </c>
      <c r="D18" s="57" t="s">
        <v>33</v>
      </c>
      <c r="E18" s="42">
        <v>43484</v>
      </c>
      <c r="F18" s="55" t="s">
        <v>65</v>
      </c>
      <c r="G18" s="18" t="s">
        <v>64</v>
      </c>
      <c r="H18" s="45">
        <v>5000</v>
      </c>
      <c r="I18" s="45" t="s">
        <v>88</v>
      </c>
      <c r="J18" s="45">
        <v>1000</v>
      </c>
    </row>
    <row r="19" spans="1:10" ht="11.25" customHeight="1">
      <c r="A19" s="60" t="s">
        <v>31</v>
      </c>
      <c r="B19" s="95" t="s">
        <v>71</v>
      </c>
      <c r="C19" s="95"/>
      <c r="D19" s="95"/>
      <c r="E19" s="95"/>
      <c r="F19" s="95"/>
      <c r="G19" s="95"/>
      <c r="H19" s="95"/>
      <c r="I19" s="95"/>
      <c r="J19" s="29">
        <f>SUM(J20:J21)</f>
        <v>2500</v>
      </c>
    </row>
    <row r="20" spans="1:10" ht="11.25" customHeight="1">
      <c r="A20" s="60" t="s">
        <v>36</v>
      </c>
      <c r="B20" s="18" t="s">
        <v>23</v>
      </c>
      <c r="C20" s="42">
        <v>43485</v>
      </c>
      <c r="D20" s="57" t="s">
        <v>24</v>
      </c>
      <c r="E20" s="42">
        <v>43485</v>
      </c>
      <c r="F20" s="30" t="s">
        <v>72</v>
      </c>
      <c r="G20" s="30" t="s">
        <v>71</v>
      </c>
      <c r="H20" s="45">
        <v>2500</v>
      </c>
      <c r="I20" s="30" t="s">
        <v>81</v>
      </c>
      <c r="J20" s="45">
        <v>1250</v>
      </c>
    </row>
    <row r="21" spans="1:10" ht="11.25" customHeight="1">
      <c r="A21" s="60" t="s">
        <v>37</v>
      </c>
      <c r="B21" s="18" t="s">
        <v>42</v>
      </c>
      <c r="C21" s="42">
        <v>43489</v>
      </c>
      <c r="D21" s="57" t="s">
        <v>27</v>
      </c>
      <c r="E21" s="42">
        <v>43489</v>
      </c>
      <c r="F21" s="30" t="s">
        <v>73</v>
      </c>
      <c r="G21" s="30" t="s">
        <v>71</v>
      </c>
      <c r="H21" s="45">
        <v>2500</v>
      </c>
      <c r="I21" s="30" t="s">
        <v>82</v>
      </c>
      <c r="J21" s="45">
        <v>1250</v>
      </c>
    </row>
    <row r="22" spans="1:10" ht="11.25" customHeight="1">
      <c r="A22" s="60" t="s">
        <v>59</v>
      </c>
      <c r="B22" s="95" t="s">
        <v>62</v>
      </c>
      <c r="C22" s="95"/>
      <c r="D22" s="95"/>
      <c r="E22" s="95"/>
      <c r="F22" s="95"/>
      <c r="G22" s="95"/>
      <c r="H22" s="95"/>
      <c r="I22" s="95"/>
      <c r="J22" s="56">
        <f>SUM(J23)</f>
        <v>500</v>
      </c>
    </row>
    <row r="23" spans="1:10" ht="11.25" customHeight="1">
      <c r="A23" s="60" t="s">
        <v>60</v>
      </c>
      <c r="B23" s="18" t="s">
        <v>26</v>
      </c>
      <c r="C23" s="42">
        <v>43485</v>
      </c>
      <c r="D23" s="57" t="s">
        <v>43</v>
      </c>
      <c r="E23" s="42">
        <v>43490</v>
      </c>
      <c r="F23" s="55" t="s">
        <v>67</v>
      </c>
      <c r="G23" s="18" t="s">
        <v>62</v>
      </c>
      <c r="H23" s="45">
        <v>2000</v>
      </c>
      <c r="I23" s="45" t="s">
        <v>68</v>
      </c>
      <c r="J23" s="45">
        <v>500</v>
      </c>
    </row>
    <row r="24" spans="1:10" ht="11.25" customHeight="1">
      <c r="A24" s="60">
        <v>2</v>
      </c>
      <c r="B24" s="94" t="s">
        <v>45</v>
      </c>
      <c r="C24" s="94"/>
      <c r="D24" s="94"/>
      <c r="E24" s="94"/>
      <c r="F24" s="94"/>
      <c r="G24" s="94"/>
      <c r="H24" s="94"/>
      <c r="I24" s="94"/>
      <c r="J24" s="41">
        <f>J25+J28+J35+J36</f>
        <v>3500</v>
      </c>
    </row>
    <row r="25" spans="1:10" ht="11.25" customHeight="1">
      <c r="A25" s="60" t="s">
        <v>34</v>
      </c>
      <c r="B25" s="102" t="s">
        <v>92</v>
      </c>
      <c r="C25" s="103"/>
      <c r="D25" s="103"/>
      <c r="E25" s="103"/>
      <c r="F25" s="103"/>
      <c r="G25" s="103"/>
      <c r="H25" s="103"/>
      <c r="I25" s="104"/>
      <c r="J25" s="56">
        <f>SUM(J26:J27)</f>
        <v>3500</v>
      </c>
    </row>
    <row r="26" spans="1:10" ht="11.25" customHeight="1">
      <c r="A26" s="60" t="s">
        <v>74</v>
      </c>
      <c r="B26" s="18" t="s">
        <v>84</v>
      </c>
      <c r="C26" s="54">
        <v>43516</v>
      </c>
      <c r="D26" s="43" t="s">
        <v>86</v>
      </c>
      <c r="E26" s="42">
        <v>43151</v>
      </c>
      <c r="F26" s="55" t="s">
        <v>87</v>
      </c>
      <c r="G26" s="18" t="s">
        <v>64</v>
      </c>
      <c r="H26" s="45">
        <v>5000</v>
      </c>
      <c r="I26" s="45" t="s">
        <v>70</v>
      </c>
      <c r="J26" s="45">
        <v>1500</v>
      </c>
    </row>
    <row r="27" spans="1:10" ht="11.25" customHeight="1">
      <c r="A27" s="61" t="s">
        <v>75</v>
      </c>
      <c r="B27" s="18" t="s">
        <v>85</v>
      </c>
      <c r="C27" s="54">
        <v>43516</v>
      </c>
      <c r="D27" s="43" t="s">
        <v>86</v>
      </c>
      <c r="E27" s="42">
        <v>43151</v>
      </c>
      <c r="F27" s="55" t="s">
        <v>89</v>
      </c>
      <c r="G27" s="36" t="s">
        <v>90</v>
      </c>
      <c r="H27" s="45">
        <v>2000</v>
      </c>
      <c r="I27" s="36" t="s">
        <v>91</v>
      </c>
      <c r="J27" s="45">
        <v>2000</v>
      </c>
    </row>
    <row r="28" spans="1:10" ht="11.25" customHeight="1">
      <c r="A28" s="61" t="s">
        <v>35</v>
      </c>
      <c r="B28" s="102" t="s">
        <v>93</v>
      </c>
      <c r="C28" s="103"/>
      <c r="D28" s="103"/>
      <c r="E28" s="103"/>
      <c r="F28" s="103"/>
      <c r="G28" s="103"/>
      <c r="H28" s="103"/>
      <c r="I28" s="104"/>
      <c r="J28" s="56"/>
    </row>
    <row r="29" spans="1:10" ht="11.25" customHeight="1">
      <c r="A29" s="62" t="s">
        <v>94</v>
      </c>
      <c r="B29" s="90" t="s">
        <v>95</v>
      </c>
      <c r="C29" s="91"/>
      <c r="D29" s="91"/>
      <c r="E29" s="91"/>
      <c r="F29" s="91"/>
      <c r="G29" s="91"/>
      <c r="H29" s="91"/>
      <c r="I29" s="92"/>
      <c r="J29" s="63"/>
    </row>
    <row r="30" spans="1:10" ht="11.25" customHeight="1">
      <c r="A30" s="61" t="s">
        <v>96</v>
      </c>
      <c r="B30" s="11"/>
      <c r="C30" s="11"/>
      <c r="D30" s="11"/>
      <c r="E30" s="10"/>
      <c r="F30" s="11"/>
      <c r="G30" s="11"/>
      <c r="H30" s="11"/>
      <c r="I30" s="11"/>
      <c r="J30" s="11"/>
    </row>
    <row r="31" spans="1:10" ht="11.25" customHeight="1">
      <c r="A31" s="61" t="s">
        <v>97</v>
      </c>
      <c r="B31" s="11"/>
      <c r="C31" s="11"/>
      <c r="D31" s="11"/>
      <c r="E31" s="10"/>
      <c r="F31" s="11"/>
      <c r="G31" s="11"/>
      <c r="H31" s="11"/>
      <c r="I31" s="11"/>
      <c r="J31" s="11"/>
    </row>
    <row r="32" spans="1:10" ht="11.25" customHeight="1">
      <c r="A32" s="62" t="s">
        <v>98</v>
      </c>
      <c r="B32" s="90" t="s">
        <v>99</v>
      </c>
      <c r="C32" s="91"/>
      <c r="D32" s="91"/>
      <c r="E32" s="91"/>
      <c r="F32" s="91"/>
      <c r="G32" s="91"/>
      <c r="H32" s="91"/>
      <c r="I32" s="92"/>
      <c r="J32" s="63"/>
    </row>
    <row r="33" spans="1:12" ht="11.25" customHeight="1">
      <c r="A33" s="61"/>
      <c r="B33" s="65"/>
      <c r="C33" s="65"/>
      <c r="D33" s="65"/>
      <c r="E33" s="65"/>
      <c r="F33" s="65"/>
      <c r="G33" s="65"/>
      <c r="H33" s="65"/>
      <c r="I33" s="65"/>
      <c r="J33" s="64"/>
    </row>
    <row r="34" spans="1:12" ht="11.25" customHeight="1">
      <c r="A34" s="60"/>
      <c r="B34" s="65"/>
      <c r="C34" s="65"/>
      <c r="D34" s="65"/>
      <c r="E34" s="65"/>
      <c r="F34" s="65"/>
      <c r="G34" s="65"/>
      <c r="H34" s="65"/>
      <c r="I34" s="65"/>
      <c r="J34" s="64"/>
    </row>
    <row r="35" spans="1:12" ht="11.25" customHeight="1">
      <c r="A35" s="60" t="s">
        <v>100</v>
      </c>
      <c r="B35" s="66"/>
      <c r="C35" s="66"/>
      <c r="D35" s="66"/>
      <c r="E35" s="67"/>
      <c r="F35" s="66"/>
      <c r="G35" s="67"/>
      <c r="H35" s="67"/>
      <c r="I35" s="67"/>
      <c r="J35" s="68"/>
    </row>
    <row r="36" spans="1:12" ht="11.25" customHeight="1">
      <c r="A36" s="60" t="s">
        <v>101</v>
      </c>
      <c r="B36" s="66"/>
      <c r="C36" s="66"/>
      <c r="D36" s="66"/>
      <c r="E36" s="67"/>
      <c r="F36" s="66"/>
      <c r="G36" s="67"/>
      <c r="H36" s="67"/>
      <c r="I36" s="67"/>
      <c r="J36" s="68"/>
    </row>
    <row r="37" spans="1:12" ht="11.25" customHeight="1">
      <c r="A37" s="60">
        <v>3</v>
      </c>
      <c r="B37" s="94" t="s">
        <v>102</v>
      </c>
      <c r="C37" s="94"/>
      <c r="D37" s="94"/>
      <c r="E37" s="94"/>
      <c r="F37" s="94"/>
      <c r="G37" s="94"/>
      <c r="H37" s="94"/>
      <c r="I37" s="94"/>
      <c r="J37" s="32"/>
    </row>
    <row r="38" spans="1:12" ht="11.25" customHeight="1">
      <c r="A38" s="60" t="s">
        <v>103</v>
      </c>
      <c r="B38" s="44"/>
      <c r="C38" s="44"/>
      <c r="D38" s="44"/>
      <c r="E38" s="18"/>
      <c r="F38" s="44"/>
      <c r="G38" s="18"/>
      <c r="H38" s="18"/>
      <c r="I38" s="18"/>
      <c r="J38" s="45"/>
    </row>
    <row r="39" spans="1:12" ht="11.25" customHeight="1">
      <c r="A39" s="60" t="s">
        <v>21</v>
      </c>
      <c r="B39" s="28"/>
      <c r="C39" s="28"/>
      <c r="D39" s="28"/>
      <c r="E39" s="30"/>
      <c r="F39" s="28"/>
      <c r="G39" s="30"/>
      <c r="H39" s="30"/>
      <c r="I39" s="30"/>
      <c r="J39" s="31"/>
    </row>
    <row r="40" spans="1:12" ht="11.25" customHeight="1">
      <c r="A40" s="60" t="s">
        <v>56</v>
      </c>
      <c r="B40" s="28"/>
      <c r="C40" s="28"/>
      <c r="D40" s="28"/>
      <c r="E40" s="30"/>
      <c r="F40" s="28"/>
      <c r="G40" s="30"/>
      <c r="H40" s="30"/>
      <c r="I40" s="30"/>
      <c r="J40" s="31"/>
    </row>
    <row r="41" spans="1:12" ht="11.25" customHeight="1">
      <c r="A41" s="60" t="s">
        <v>57</v>
      </c>
      <c r="B41" s="28"/>
      <c r="C41" s="28"/>
      <c r="D41" s="28"/>
      <c r="E41" s="30"/>
      <c r="F41" s="28"/>
      <c r="G41" s="30"/>
      <c r="H41" s="30"/>
      <c r="I41" s="30"/>
      <c r="J41" s="30"/>
    </row>
    <row r="42" spans="1:12" ht="11.25" customHeight="1">
      <c r="A42" s="96" t="s">
        <v>54</v>
      </c>
      <c r="B42" s="97"/>
      <c r="C42" s="97"/>
      <c r="D42" s="97"/>
      <c r="E42" s="97"/>
      <c r="F42" s="97"/>
      <c r="G42" s="97"/>
      <c r="H42" s="97"/>
      <c r="I42" s="98"/>
      <c r="J42" s="31">
        <f>J37+J24+J14</f>
        <v>11000</v>
      </c>
    </row>
    <row r="43" spans="1:12" ht="11.25" customHeight="1">
      <c r="A43" s="79" t="s">
        <v>4</v>
      </c>
      <c r="B43" s="80"/>
      <c r="C43" s="80"/>
      <c r="D43" s="80"/>
      <c r="E43" s="80"/>
      <c r="F43" s="80"/>
      <c r="G43" s="80"/>
      <c r="H43" s="80"/>
      <c r="I43" s="81"/>
      <c r="J43" s="31">
        <f>J11-J42</f>
        <v>89652.11</v>
      </c>
    </row>
    <row r="44" spans="1:12" ht="11.25" customHeight="1">
      <c r="A44" s="74" t="s">
        <v>55</v>
      </c>
      <c r="B44" s="75"/>
      <c r="C44" s="75"/>
      <c r="D44" s="75"/>
      <c r="E44" s="75"/>
      <c r="F44" s="75"/>
      <c r="G44" s="75"/>
      <c r="H44" s="75"/>
      <c r="I44" s="76"/>
      <c r="J44" s="50">
        <f>J42+J43</f>
        <v>100652.11</v>
      </c>
    </row>
    <row r="45" spans="1:12" ht="22.5" customHeight="1">
      <c r="A45" s="99" t="s">
        <v>5</v>
      </c>
      <c r="B45" s="100"/>
      <c r="C45" s="100"/>
      <c r="D45" s="100"/>
      <c r="E45" s="100"/>
      <c r="F45" s="100"/>
      <c r="G45" s="100"/>
      <c r="H45" s="100"/>
      <c r="I45" s="100"/>
      <c r="J45" s="101"/>
    </row>
    <row r="46" spans="1:12" ht="11.25" customHeight="1">
      <c r="A46" s="96" t="s">
        <v>19</v>
      </c>
      <c r="B46" s="97"/>
      <c r="C46" s="97"/>
      <c r="D46" s="97"/>
      <c r="E46" s="97"/>
      <c r="F46" s="97"/>
      <c r="G46" s="97"/>
      <c r="H46" s="97"/>
      <c r="I46" s="97"/>
      <c r="J46" s="98"/>
    </row>
    <row r="47" spans="1:12">
      <c r="B47" s="51"/>
      <c r="C47" s="51"/>
      <c r="D47" s="51"/>
      <c r="E47" s="51"/>
      <c r="F47" s="51"/>
      <c r="G47" s="51"/>
      <c r="H47" s="51"/>
      <c r="I47" s="51"/>
      <c r="J47" s="52"/>
    </row>
    <row r="48" spans="1:12">
      <c r="B48" s="19"/>
      <c r="C48" s="19"/>
      <c r="D48" s="19"/>
      <c r="E48" s="53"/>
      <c r="F48" s="19"/>
      <c r="G48" s="19"/>
      <c r="H48" s="19"/>
      <c r="I48" s="19"/>
      <c r="J48" s="19"/>
      <c r="L48" s="5"/>
    </row>
    <row r="49" spans="2:18">
      <c r="B49" s="12"/>
      <c r="C49" s="12"/>
      <c r="D49" s="12"/>
      <c r="E49" s="25"/>
      <c r="F49" s="12"/>
      <c r="G49" s="12"/>
      <c r="H49" s="12"/>
      <c r="I49" s="20"/>
      <c r="J49" s="20"/>
      <c r="L49" s="5"/>
    </row>
    <row r="50" spans="2:18">
      <c r="B50" s="20"/>
      <c r="C50" s="20"/>
      <c r="D50" s="20"/>
      <c r="E50" s="33"/>
      <c r="F50" s="20"/>
      <c r="G50" s="20"/>
      <c r="H50" s="20"/>
      <c r="I50" s="19"/>
      <c r="J50" s="19"/>
      <c r="L50" s="5"/>
    </row>
    <row r="51" spans="2:18">
      <c r="B51" s="20"/>
      <c r="C51" s="20"/>
      <c r="D51" s="20"/>
      <c r="E51" s="33"/>
      <c r="F51" s="20"/>
      <c r="G51" s="20"/>
      <c r="H51" s="20"/>
      <c r="I51" s="20"/>
      <c r="J51" s="20"/>
      <c r="L51" s="5"/>
    </row>
    <row r="52" spans="2:18">
      <c r="B52" s="20"/>
      <c r="C52" s="20"/>
      <c r="D52" s="20"/>
      <c r="E52" s="33"/>
      <c r="F52" s="20"/>
      <c r="G52" s="20"/>
      <c r="H52" s="20"/>
      <c r="I52" s="20"/>
      <c r="J52" s="20"/>
    </row>
    <row r="53" spans="2:18">
      <c r="B53" s="20"/>
      <c r="C53" s="20"/>
      <c r="D53" s="20"/>
      <c r="E53" s="33"/>
      <c r="F53" s="20"/>
      <c r="G53" s="20"/>
      <c r="H53" s="20"/>
      <c r="I53" s="20"/>
      <c r="J53" s="20"/>
      <c r="L53" s="13"/>
      <c r="M53" s="13"/>
      <c r="N53" s="13"/>
      <c r="O53" s="13"/>
      <c r="P53" s="13"/>
      <c r="Q53" s="13"/>
      <c r="R53" s="13"/>
    </row>
    <row r="54" spans="2:18">
      <c r="B54" s="20"/>
      <c r="C54" s="20"/>
      <c r="D54" s="20"/>
      <c r="E54" s="33"/>
      <c r="F54" s="20"/>
      <c r="G54" s="20"/>
      <c r="H54" s="20"/>
      <c r="I54" s="20"/>
      <c r="J54" s="20"/>
    </row>
    <row r="55" spans="2:18">
      <c r="B55" s="20"/>
      <c r="C55" s="20"/>
      <c r="D55" s="20"/>
      <c r="E55" s="33"/>
      <c r="F55" s="20"/>
      <c r="G55" s="20"/>
      <c r="H55" s="20"/>
      <c r="I55" s="20"/>
      <c r="J55" s="20"/>
    </row>
    <row r="56" spans="2:18" ht="11.25" customHeight="1">
      <c r="B56" s="20"/>
      <c r="C56" s="20"/>
      <c r="D56" s="20"/>
      <c r="E56" s="33"/>
      <c r="F56" s="20"/>
      <c r="G56" s="20"/>
      <c r="H56" s="20"/>
      <c r="I56" s="20"/>
      <c r="J56" s="20"/>
    </row>
    <row r="57" spans="2:18" ht="11.25" customHeight="1">
      <c r="B57" s="20"/>
      <c r="C57" s="20"/>
      <c r="D57" s="20"/>
      <c r="E57" s="33"/>
      <c r="F57" s="20"/>
      <c r="G57" s="20"/>
      <c r="H57" s="20"/>
      <c r="I57" s="20"/>
      <c r="J57" s="20"/>
    </row>
    <row r="58" spans="2:18" ht="11.25" customHeight="1">
      <c r="B58" s="20"/>
      <c r="C58" s="20"/>
      <c r="D58" s="20"/>
      <c r="E58" s="33"/>
      <c r="F58" s="20"/>
      <c r="G58" s="20"/>
      <c r="H58" s="20"/>
      <c r="I58" s="20"/>
      <c r="J58" s="20"/>
    </row>
    <row r="59" spans="2:18" ht="11.25" customHeight="1">
      <c r="B59" s="20"/>
      <c r="C59" s="20"/>
      <c r="D59" s="20"/>
      <c r="E59" s="33"/>
      <c r="F59" s="20"/>
      <c r="G59" s="20"/>
      <c r="H59" s="20"/>
      <c r="I59" s="20"/>
      <c r="J59" s="20"/>
    </row>
    <row r="60" spans="2:18" ht="11.25" customHeight="1">
      <c r="B60" s="20"/>
      <c r="C60" s="20"/>
      <c r="D60" s="20"/>
      <c r="E60" s="33"/>
      <c r="F60" s="20"/>
      <c r="G60" s="20"/>
      <c r="H60" s="20"/>
      <c r="I60" s="20"/>
      <c r="J60" s="20"/>
    </row>
    <row r="61" spans="2:18" ht="11.25" customHeight="1">
      <c r="B61" s="20"/>
      <c r="C61" s="20"/>
      <c r="D61" s="20"/>
      <c r="E61" s="33"/>
      <c r="F61" s="20"/>
      <c r="G61" s="20"/>
      <c r="H61" s="20"/>
      <c r="I61" s="20"/>
      <c r="J61" s="20"/>
    </row>
    <row r="62" spans="2:18" ht="11.25" customHeight="1">
      <c r="B62" s="20"/>
      <c r="C62" s="20"/>
      <c r="D62" s="20"/>
      <c r="E62" s="33"/>
      <c r="F62" s="20"/>
      <c r="G62" s="20"/>
      <c r="H62" s="20"/>
      <c r="I62" s="20"/>
      <c r="J62" s="20"/>
    </row>
    <row r="63" spans="2:18" ht="11.25" customHeight="1">
      <c r="B63" s="20"/>
      <c r="C63" s="20"/>
      <c r="D63" s="20"/>
      <c r="E63" s="33"/>
      <c r="F63" s="20"/>
      <c r="G63" s="20"/>
      <c r="H63" s="20"/>
      <c r="I63" s="20"/>
      <c r="J63" s="20"/>
    </row>
    <row r="64" spans="2:18" ht="11.25" customHeight="1">
      <c r="B64" s="20"/>
      <c r="C64" s="20"/>
      <c r="D64" s="20"/>
      <c r="E64" s="33"/>
      <c r="F64" s="20"/>
      <c r="G64" s="20"/>
      <c r="H64" s="20"/>
      <c r="I64" s="20"/>
      <c r="J64" s="20"/>
    </row>
    <row r="65" spans="2:10" ht="11.25" customHeight="1">
      <c r="B65" s="20"/>
      <c r="C65" s="20"/>
      <c r="D65" s="20"/>
      <c r="E65" s="33"/>
      <c r="F65" s="20"/>
      <c r="G65" s="20"/>
      <c r="H65" s="20"/>
      <c r="I65" s="20"/>
      <c r="J65" s="20"/>
    </row>
    <row r="66" spans="2:10">
      <c r="B66" s="20"/>
      <c r="C66" s="20"/>
      <c r="D66" s="20"/>
      <c r="E66" s="33"/>
      <c r="F66" s="20"/>
      <c r="G66" s="20"/>
      <c r="H66" s="20"/>
      <c r="I66" s="20"/>
      <c r="J66" s="20"/>
    </row>
    <row r="67" spans="2:10">
      <c r="B67" s="20"/>
      <c r="C67" s="20"/>
      <c r="D67" s="20"/>
      <c r="E67" s="33"/>
      <c r="F67" s="20"/>
      <c r="G67" s="20"/>
      <c r="H67" s="20"/>
      <c r="I67" s="20"/>
      <c r="J67" s="20"/>
    </row>
    <row r="68" spans="2:10">
      <c r="B68" s="20"/>
      <c r="C68" s="20"/>
      <c r="D68" s="20"/>
      <c r="E68" s="33"/>
      <c r="F68" s="20"/>
      <c r="G68" s="20"/>
      <c r="H68" s="20"/>
      <c r="I68" s="20"/>
      <c r="J68" s="20"/>
    </row>
    <row r="69" spans="2:10">
      <c r="B69" s="20"/>
      <c r="C69" s="20"/>
      <c r="D69" s="20"/>
      <c r="E69" s="33"/>
      <c r="F69" s="20"/>
      <c r="G69" s="20"/>
      <c r="H69" s="20"/>
      <c r="I69" s="20"/>
      <c r="J69" s="20"/>
    </row>
    <row r="70" spans="2:10">
      <c r="B70" s="20"/>
      <c r="C70" s="20"/>
      <c r="D70" s="20"/>
      <c r="E70" s="33"/>
      <c r="F70" s="20"/>
      <c r="G70" s="20"/>
      <c r="H70" s="20"/>
      <c r="I70" s="20"/>
      <c r="J70" s="20"/>
    </row>
    <row r="71" spans="2:10">
      <c r="B71" s="20"/>
      <c r="C71" s="20"/>
      <c r="D71" s="20"/>
      <c r="E71" s="33"/>
      <c r="F71" s="20"/>
      <c r="G71" s="20"/>
      <c r="H71" s="20"/>
      <c r="I71" s="20"/>
      <c r="J71" s="20"/>
    </row>
    <row r="72" spans="2:10">
      <c r="B72" s="20"/>
      <c r="C72" s="20"/>
      <c r="D72" s="20"/>
      <c r="E72" s="33"/>
      <c r="F72" s="20"/>
      <c r="G72" s="20"/>
      <c r="H72" s="20"/>
      <c r="I72" s="20"/>
      <c r="J72" s="20"/>
    </row>
    <row r="73" spans="2:10">
      <c r="B73" s="20"/>
      <c r="C73" s="20"/>
      <c r="D73" s="20"/>
      <c r="E73" s="33"/>
      <c r="F73" s="20"/>
      <c r="G73" s="20"/>
      <c r="H73" s="20"/>
      <c r="I73" s="20"/>
      <c r="J73" s="20"/>
    </row>
    <row r="74" spans="2:10">
      <c r="B74" s="20"/>
      <c r="C74" s="20"/>
      <c r="D74" s="20"/>
      <c r="E74" s="33"/>
      <c r="F74" s="20"/>
      <c r="G74" s="20"/>
      <c r="H74" s="20"/>
      <c r="I74" s="20"/>
      <c r="J74" s="20"/>
    </row>
    <row r="75" spans="2:10">
      <c r="B75" s="20"/>
      <c r="C75" s="20"/>
      <c r="D75" s="20"/>
      <c r="E75" s="33"/>
      <c r="F75" s="20"/>
      <c r="G75" s="20"/>
      <c r="H75" s="20"/>
      <c r="I75" s="20"/>
      <c r="J75" s="20"/>
    </row>
    <row r="76" spans="2:10">
      <c r="B76" s="20"/>
      <c r="C76" s="20"/>
      <c r="D76" s="20"/>
      <c r="E76" s="33"/>
      <c r="F76" s="20"/>
      <c r="G76" s="20"/>
      <c r="H76" s="20"/>
      <c r="I76" s="20"/>
      <c r="J76" s="20"/>
    </row>
    <row r="77" spans="2:10">
      <c r="B77" s="20"/>
      <c r="C77" s="20"/>
      <c r="D77" s="20"/>
      <c r="E77" s="33"/>
      <c r="F77" s="20"/>
      <c r="G77" s="20"/>
      <c r="H77" s="20"/>
      <c r="I77" s="20"/>
      <c r="J77" s="20"/>
    </row>
    <row r="78" spans="2:10">
      <c r="B78" s="20"/>
      <c r="C78" s="20"/>
      <c r="D78" s="20"/>
      <c r="E78" s="33"/>
      <c r="F78" s="20"/>
      <c r="G78" s="20"/>
      <c r="H78" s="20"/>
      <c r="I78" s="20"/>
      <c r="J78" s="20"/>
    </row>
    <row r="79" spans="2:10">
      <c r="B79" s="20"/>
      <c r="C79" s="20"/>
      <c r="D79" s="20"/>
      <c r="E79" s="33"/>
      <c r="F79" s="20"/>
      <c r="G79" s="20"/>
      <c r="H79" s="20"/>
      <c r="I79" s="20"/>
      <c r="J79" s="20"/>
    </row>
    <row r="80" spans="2:10">
      <c r="B80" s="20"/>
      <c r="C80" s="20"/>
      <c r="D80" s="20"/>
      <c r="E80" s="33"/>
      <c r="F80" s="20"/>
      <c r="G80" s="20"/>
      <c r="H80" s="20"/>
      <c r="I80" s="20"/>
      <c r="J80" s="20"/>
    </row>
    <row r="81" spans="2:18">
      <c r="B81" s="20"/>
      <c r="C81" s="20"/>
      <c r="D81" s="20"/>
      <c r="E81" s="33"/>
      <c r="F81" s="20"/>
      <c r="G81" s="20"/>
      <c r="H81" s="20"/>
      <c r="I81" s="20"/>
      <c r="J81" s="20"/>
    </row>
    <row r="82" spans="2:18">
      <c r="B82" s="20"/>
      <c r="C82" s="20"/>
      <c r="D82" s="20"/>
      <c r="E82" s="33"/>
      <c r="F82" s="20"/>
      <c r="G82" s="20"/>
      <c r="H82" s="20"/>
      <c r="I82" s="20"/>
      <c r="J82" s="20"/>
    </row>
    <row r="83" spans="2:18">
      <c r="B83" s="20"/>
      <c r="C83" s="20"/>
      <c r="D83" s="20"/>
      <c r="E83" s="33"/>
      <c r="F83" s="20"/>
      <c r="G83" s="20"/>
      <c r="H83" s="20"/>
      <c r="I83" s="20"/>
      <c r="J83" s="20"/>
    </row>
    <row r="84" spans="2:18">
      <c r="B84" s="20"/>
      <c r="C84" s="20"/>
      <c r="D84" s="20"/>
      <c r="E84" s="33"/>
      <c r="F84" s="20"/>
      <c r="G84" s="20"/>
      <c r="H84" s="20"/>
      <c r="I84" s="20"/>
      <c r="J84" s="20"/>
    </row>
    <row r="85" spans="2:18">
      <c r="B85" s="20"/>
      <c r="C85" s="20"/>
      <c r="D85" s="20"/>
      <c r="E85" s="33"/>
      <c r="F85" s="20"/>
      <c r="G85" s="20"/>
      <c r="H85" s="20"/>
      <c r="I85" s="20"/>
      <c r="J85" s="20"/>
    </row>
    <row r="86" spans="2:18">
      <c r="B86" s="20"/>
      <c r="C86" s="20"/>
      <c r="D86" s="20"/>
      <c r="E86" s="33"/>
      <c r="F86" s="20"/>
      <c r="G86" s="20"/>
      <c r="H86" s="20"/>
      <c r="I86" s="20"/>
      <c r="J86" s="20"/>
    </row>
    <row r="87" spans="2:18">
      <c r="B87" s="20"/>
      <c r="C87" s="20"/>
      <c r="D87" s="20"/>
      <c r="E87" s="33"/>
      <c r="F87" s="20"/>
      <c r="G87" s="20"/>
      <c r="H87" s="20"/>
      <c r="I87" s="20"/>
      <c r="J87" s="20"/>
    </row>
    <row r="90" spans="2:18">
      <c r="K90" s="6"/>
    </row>
    <row r="91" spans="2:18">
      <c r="K91" s="6"/>
    </row>
    <row r="92" spans="2:18">
      <c r="K92" s="6"/>
      <c r="L92" s="14"/>
      <c r="M92" s="14"/>
      <c r="N92" s="14"/>
      <c r="O92" s="14"/>
      <c r="P92" s="14"/>
      <c r="Q92" s="14"/>
      <c r="R92" s="14"/>
    </row>
    <row r="93" spans="2:18">
      <c r="K93" s="6"/>
      <c r="L93" s="15"/>
      <c r="M93" s="15"/>
      <c r="N93" s="15"/>
      <c r="O93" s="15"/>
      <c r="P93" s="15"/>
      <c r="Q93" s="15"/>
      <c r="R93" s="15"/>
    </row>
    <row r="94" spans="2:18">
      <c r="K94" s="6"/>
      <c r="L94" s="15"/>
      <c r="M94" s="15"/>
      <c r="N94" s="15"/>
      <c r="O94" s="15"/>
      <c r="P94" s="15"/>
      <c r="Q94" s="15"/>
      <c r="R94" s="15"/>
    </row>
    <row r="95" spans="2:18">
      <c r="K95" s="6"/>
      <c r="L95" s="15"/>
      <c r="M95" s="15"/>
      <c r="N95" s="15"/>
      <c r="O95" s="15"/>
      <c r="P95" s="15"/>
      <c r="Q95" s="15"/>
      <c r="R95" s="15"/>
    </row>
    <row r="96" spans="2:18">
      <c r="K96" s="6"/>
      <c r="L96" s="15"/>
      <c r="M96" s="15"/>
      <c r="N96" s="15"/>
      <c r="O96" s="15"/>
      <c r="P96" s="15"/>
      <c r="Q96" s="15"/>
      <c r="R96" s="15"/>
    </row>
    <row r="97" spans="11:18">
      <c r="K97" s="6"/>
      <c r="L97" s="16"/>
      <c r="M97" s="17"/>
      <c r="N97" s="17"/>
      <c r="O97" s="17"/>
      <c r="P97" s="17"/>
      <c r="Q97" s="17"/>
      <c r="R97" s="17"/>
    </row>
    <row r="98" spans="11:18">
      <c r="L98" s="77" t="s">
        <v>6</v>
      </c>
      <c r="M98" s="77"/>
      <c r="N98" s="77"/>
      <c r="O98" s="77"/>
      <c r="P98" s="77"/>
      <c r="Q98" s="77"/>
      <c r="R98" s="77"/>
    </row>
    <row r="99" spans="11:18">
      <c r="L99" s="78" t="s">
        <v>7</v>
      </c>
      <c r="M99" s="78"/>
      <c r="N99" s="78"/>
      <c r="O99" s="78"/>
      <c r="P99" s="78"/>
      <c r="Q99" s="78"/>
      <c r="R99" s="78"/>
    </row>
    <row r="100" spans="11:18">
      <c r="L100" s="78"/>
      <c r="M100" s="78"/>
      <c r="N100" s="78"/>
      <c r="O100" s="78"/>
      <c r="P100" s="78"/>
      <c r="Q100" s="78"/>
      <c r="R100" s="78"/>
    </row>
    <row r="101" spans="11:18">
      <c r="L101" s="78"/>
      <c r="M101" s="78"/>
      <c r="N101" s="78"/>
      <c r="O101" s="78"/>
      <c r="P101" s="78"/>
      <c r="Q101" s="78"/>
      <c r="R101" s="78"/>
    </row>
    <row r="102" spans="11:18">
      <c r="L102" s="78" t="s">
        <v>8</v>
      </c>
      <c r="M102" s="78"/>
      <c r="N102" s="78"/>
      <c r="O102" s="78"/>
      <c r="P102" s="78"/>
      <c r="Q102" s="78"/>
      <c r="R102" s="78"/>
    </row>
    <row r="103" spans="11:18">
      <c r="L103" s="78"/>
      <c r="M103" s="78"/>
      <c r="N103" s="78"/>
      <c r="O103" s="78"/>
      <c r="P103" s="78"/>
      <c r="Q103" s="78"/>
      <c r="R103" s="78"/>
    </row>
    <row r="104" spans="11:18">
      <c r="L104" s="78"/>
      <c r="M104" s="78"/>
      <c r="N104" s="78"/>
      <c r="O104" s="78"/>
      <c r="P104" s="78"/>
      <c r="Q104" s="78"/>
      <c r="R104" s="78"/>
    </row>
  </sheetData>
  <mergeCells count="31">
    <mergeCell ref="B32:I32"/>
    <mergeCell ref="L102:R104"/>
    <mergeCell ref="J9:J10"/>
    <mergeCell ref="B11:I11"/>
    <mergeCell ref="B14:I14"/>
    <mergeCell ref="B15:I15"/>
    <mergeCell ref="B19:I19"/>
    <mergeCell ref="B24:I24"/>
    <mergeCell ref="B37:I37"/>
    <mergeCell ref="A46:J46"/>
    <mergeCell ref="B22:I22"/>
    <mergeCell ref="A42:I42"/>
    <mergeCell ref="A45:J45"/>
    <mergeCell ref="B25:I25"/>
    <mergeCell ref="B28:I28"/>
    <mergeCell ref="A7:E7"/>
    <mergeCell ref="A4:J4"/>
    <mergeCell ref="L98:R98"/>
    <mergeCell ref="L99:R101"/>
    <mergeCell ref="B12:D12"/>
    <mergeCell ref="B13:D13"/>
    <mergeCell ref="A44:I44"/>
    <mergeCell ref="I9:I10"/>
    <mergeCell ref="A5:E5"/>
    <mergeCell ref="A6:E6"/>
    <mergeCell ref="A43:I43"/>
    <mergeCell ref="F9:F10"/>
    <mergeCell ref="G9:G10"/>
    <mergeCell ref="H9:H10"/>
    <mergeCell ref="A9:E9"/>
    <mergeCell ref="B29:I29"/>
  </mergeCells>
  <conditionalFormatting sqref="J44">
    <cfRule type="cellIs" dxfId="3" priority="1" operator="equal">
      <formula>$J$11</formula>
    </cfRule>
  </conditionalFormatting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4"/>
  <sheetViews>
    <sheetView tabSelected="1" view="pageLayout" zoomScale="115" zoomScalePageLayoutView="115" workbookViewId="0">
      <selection activeCell="A45" sqref="A45:J45"/>
    </sheetView>
  </sheetViews>
  <sheetFormatPr defaultColWidth="9.140625" defaultRowHeight="11.25"/>
  <cols>
    <col min="1" max="1" width="5.5703125" style="58" customWidth="1"/>
    <col min="2" max="2" width="7.5703125" style="1" customWidth="1"/>
    <col min="3" max="3" width="8.42578125" style="1" customWidth="1"/>
    <col min="4" max="4" width="7.7109375" style="1" customWidth="1"/>
    <col min="5" max="5" width="8.42578125" style="22" customWidth="1"/>
    <col min="6" max="6" width="45.140625" style="1" customWidth="1"/>
    <col min="7" max="7" width="14.5703125" style="1" customWidth="1"/>
    <col min="8" max="8" width="13.7109375" style="1" bestFit="1" customWidth="1"/>
    <col min="9" max="9" width="20.28515625" style="1" customWidth="1"/>
    <col min="10" max="10" width="12.140625" style="1" bestFit="1" customWidth="1"/>
    <col min="11" max="12" width="9.140625" style="1"/>
    <col min="13" max="13" width="9.5703125" style="1" bestFit="1" customWidth="1"/>
    <col min="14" max="16384" width="9.140625" style="1"/>
  </cols>
  <sheetData>
    <row r="1" spans="1:17">
      <c r="F1" s="105" t="s">
        <v>107</v>
      </c>
      <c r="G1" s="105"/>
      <c r="H1" s="105"/>
      <c r="I1" s="105"/>
      <c r="J1" s="105"/>
      <c r="L1" s="2"/>
      <c r="P1" s="3"/>
      <c r="Q1" s="3"/>
    </row>
    <row r="2" spans="1:17">
      <c r="F2" s="69" t="s">
        <v>106</v>
      </c>
      <c r="G2" s="69"/>
      <c r="L2" s="2"/>
      <c r="P2" s="4"/>
      <c r="Q2" s="4"/>
    </row>
    <row r="3" spans="1:17">
      <c r="L3" s="2"/>
    </row>
    <row r="4" spans="1:17">
      <c r="A4" s="74" t="s">
        <v>9</v>
      </c>
      <c r="B4" s="75"/>
      <c r="C4" s="75"/>
      <c r="D4" s="75"/>
      <c r="E4" s="75"/>
      <c r="F4" s="75"/>
      <c r="G4" s="75"/>
      <c r="H4" s="75"/>
      <c r="I4" s="75"/>
      <c r="J4" s="76"/>
    </row>
    <row r="5" spans="1:17">
      <c r="A5" s="83" t="s">
        <v>11</v>
      </c>
      <c r="B5" s="84"/>
      <c r="C5" s="84"/>
      <c r="D5" s="84"/>
      <c r="E5" s="85"/>
      <c r="F5" s="47" t="s">
        <v>10</v>
      </c>
      <c r="G5" s="8" t="s">
        <v>17</v>
      </c>
      <c r="H5" s="7"/>
      <c r="I5" s="26" t="s">
        <v>15</v>
      </c>
      <c r="L5" s="20"/>
      <c r="M5" s="20"/>
    </row>
    <row r="6" spans="1:17">
      <c r="A6" s="86" t="s">
        <v>14</v>
      </c>
      <c r="B6" s="87"/>
      <c r="C6" s="87"/>
      <c r="D6" s="87"/>
      <c r="E6" s="88"/>
      <c r="F6" s="47" t="s">
        <v>13</v>
      </c>
      <c r="G6" s="46" t="s">
        <v>18</v>
      </c>
      <c r="H6" s="9"/>
      <c r="I6" s="48" t="s">
        <v>16</v>
      </c>
      <c r="J6" s="49"/>
      <c r="K6" s="19"/>
      <c r="L6" s="20"/>
      <c r="M6" s="20"/>
    </row>
    <row r="7" spans="1:17">
      <c r="A7" s="71" t="s">
        <v>47</v>
      </c>
      <c r="B7" s="72"/>
      <c r="C7" s="72"/>
      <c r="D7" s="72"/>
      <c r="E7" s="73"/>
      <c r="F7" s="46" t="s">
        <v>48</v>
      </c>
      <c r="H7" s="6"/>
      <c r="J7" s="19"/>
      <c r="K7" s="19"/>
      <c r="L7" s="20"/>
      <c r="M7" s="20"/>
    </row>
    <row r="8" spans="1:17">
      <c r="A8" s="59"/>
      <c r="B8" s="19"/>
      <c r="C8" s="19"/>
      <c r="D8" s="19"/>
      <c r="E8" s="24"/>
      <c r="F8" s="20"/>
      <c r="G8" s="8"/>
      <c r="H8" s="19"/>
      <c r="I8" s="20"/>
      <c r="J8" s="20"/>
      <c r="K8" s="20"/>
      <c r="L8" s="21"/>
      <c r="M8" s="20"/>
    </row>
    <row r="9" spans="1:17" ht="11.25" customHeight="1">
      <c r="A9" s="82" t="s">
        <v>0</v>
      </c>
      <c r="B9" s="82"/>
      <c r="C9" s="82"/>
      <c r="D9" s="82"/>
      <c r="E9" s="82"/>
      <c r="F9" s="89" t="s">
        <v>46</v>
      </c>
      <c r="G9" s="82" t="s">
        <v>25</v>
      </c>
      <c r="H9" s="82" t="s">
        <v>20</v>
      </c>
      <c r="I9" s="82" t="s">
        <v>28</v>
      </c>
      <c r="J9" s="82" t="s">
        <v>12</v>
      </c>
    </row>
    <row r="10" spans="1:17" ht="11.25" customHeight="1">
      <c r="A10" s="34" t="s">
        <v>58</v>
      </c>
      <c r="B10" s="35" t="s">
        <v>1</v>
      </c>
      <c r="C10" s="35" t="s">
        <v>3</v>
      </c>
      <c r="D10" s="35" t="s">
        <v>2</v>
      </c>
      <c r="E10" s="35" t="s">
        <v>3</v>
      </c>
      <c r="F10" s="89"/>
      <c r="G10" s="82"/>
      <c r="H10" s="82"/>
      <c r="I10" s="82"/>
      <c r="J10" s="89"/>
    </row>
    <row r="11" spans="1:17" ht="11.25" customHeight="1">
      <c r="A11" s="60">
        <v>0</v>
      </c>
      <c r="B11" s="93" t="s">
        <v>29</v>
      </c>
      <c r="C11" s="93"/>
      <c r="D11" s="93"/>
      <c r="E11" s="93"/>
      <c r="F11" s="93"/>
      <c r="G11" s="93"/>
      <c r="H11" s="93"/>
      <c r="I11" s="93"/>
      <c r="J11" s="23">
        <f>SUM(J12:J13)</f>
        <v>100625.78</v>
      </c>
    </row>
    <row r="12" spans="1:17" ht="11.25" customHeight="1">
      <c r="A12" s="60">
        <v>0</v>
      </c>
      <c r="B12" s="79" t="s">
        <v>22</v>
      </c>
      <c r="C12" s="80"/>
      <c r="D12" s="81"/>
      <c r="E12" s="37">
        <v>43432</v>
      </c>
      <c r="F12" s="38" t="s">
        <v>53</v>
      </c>
      <c r="G12" s="38" t="s">
        <v>49</v>
      </c>
      <c r="H12" s="39"/>
      <c r="I12" s="39" t="s">
        <v>50</v>
      </c>
      <c r="J12" s="40">
        <v>100000</v>
      </c>
    </row>
    <row r="13" spans="1:17" ht="11.25" customHeight="1">
      <c r="A13" s="60">
        <v>0</v>
      </c>
      <c r="B13" s="79" t="s">
        <v>83</v>
      </c>
      <c r="C13" s="80"/>
      <c r="D13" s="81"/>
      <c r="E13" s="37">
        <v>43797</v>
      </c>
      <c r="F13" s="38" t="s">
        <v>52</v>
      </c>
      <c r="G13" s="38" t="s">
        <v>49</v>
      </c>
      <c r="H13" s="39"/>
      <c r="I13" s="39" t="s">
        <v>51</v>
      </c>
      <c r="J13" s="40">
        <v>625.78</v>
      </c>
    </row>
    <row r="14" spans="1:17" ht="11.25" customHeight="1">
      <c r="A14" s="60">
        <v>1</v>
      </c>
      <c r="B14" s="94" t="s">
        <v>44</v>
      </c>
      <c r="C14" s="94"/>
      <c r="D14" s="94"/>
      <c r="E14" s="94"/>
      <c r="F14" s="94"/>
      <c r="G14" s="94"/>
      <c r="H14" s="94"/>
      <c r="I14" s="94"/>
      <c r="J14" s="41">
        <f>J15+J19+J22</f>
        <v>7500</v>
      </c>
    </row>
    <row r="15" spans="1:17" ht="11.25" customHeight="1">
      <c r="A15" s="60" t="s">
        <v>30</v>
      </c>
      <c r="B15" s="95" t="s">
        <v>61</v>
      </c>
      <c r="C15" s="95"/>
      <c r="D15" s="95"/>
      <c r="E15" s="95"/>
      <c r="F15" s="95"/>
      <c r="G15" s="95"/>
      <c r="H15" s="95"/>
      <c r="I15" s="95"/>
      <c r="J15" s="29">
        <f>SUM(J16:J18)</f>
        <v>4500</v>
      </c>
    </row>
    <row r="16" spans="1:17" ht="11.25" customHeight="1">
      <c r="A16" s="60" t="s">
        <v>38</v>
      </c>
      <c r="B16" s="36" t="s">
        <v>39</v>
      </c>
      <c r="C16" s="42">
        <v>43483</v>
      </c>
      <c r="D16" s="57" t="s">
        <v>40</v>
      </c>
      <c r="E16" s="42">
        <v>43483</v>
      </c>
      <c r="F16" s="55" t="s">
        <v>66</v>
      </c>
      <c r="G16" s="36" t="s">
        <v>63</v>
      </c>
      <c r="H16" s="45">
        <v>5000</v>
      </c>
      <c r="I16" s="45" t="s">
        <v>69</v>
      </c>
      <c r="J16" s="45">
        <v>2500</v>
      </c>
    </row>
    <row r="17" spans="1:10" ht="11.25" customHeight="1">
      <c r="A17" s="60" t="s">
        <v>41</v>
      </c>
      <c r="B17" s="36" t="s">
        <v>76</v>
      </c>
      <c r="C17" s="42">
        <v>43483</v>
      </c>
      <c r="D17" s="57" t="s">
        <v>80</v>
      </c>
      <c r="E17" s="42">
        <v>43483</v>
      </c>
      <c r="F17" s="55" t="s">
        <v>77</v>
      </c>
      <c r="G17" s="36" t="s">
        <v>78</v>
      </c>
      <c r="H17" s="45">
        <v>2000</v>
      </c>
      <c r="I17" s="45" t="s">
        <v>79</v>
      </c>
      <c r="J17" s="45">
        <v>1000</v>
      </c>
    </row>
    <row r="18" spans="1:10" ht="11.25" customHeight="1">
      <c r="A18" s="60" t="s">
        <v>105</v>
      </c>
      <c r="B18" s="36" t="s">
        <v>32</v>
      </c>
      <c r="C18" s="42">
        <v>43484</v>
      </c>
      <c r="D18" s="57" t="s">
        <v>33</v>
      </c>
      <c r="E18" s="42">
        <v>43484</v>
      </c>
      <c r="F18" s="55" t="s">
        <v>65</v>
      </c>
      <c r="G18" s="36" t="s">
        <v>64</v>
      </c>
      <c r="H18" s="45">
        <v>5000</v>
      </c>
      <c r="I18" s="45" t="s">
        <v>88</v>
      </c>
      <c r="J18" s="45">
        <v>1000</v>
      </c>
    </row>
    <row r="19" spans="1:10" ht="11.25" customHeight="1">
      <c r="A19" s="60" t="s">
        <v>31</v>
      </c>
      <c r="B19" s="95" t="s">
        <v>71</v>
      </c>
      <c r="C19" s="95"/>
      <c r="D19" s="95"/>
      <c r="E19" s="95"/>
      <c r="F19" s="95"/>
      <c r="G19" s="95"/>
      <c r="H19" s="95"/>
      <c r="I19" s="95"/>
      <c r="J19" s="29">
        <f>SUM(J20:J21)</f>
        <v>2500</v>
      </c>
    </row>
    <row r="20" spans="1:10" ht="11.25" customHeight="1">
      <c r="A20" s="60" t="s">
        <v>36</v>
      </c>
      <c r="B20" s="36" t="s">
        <v>23</v>
      </c>
      <c r="C20" s="42">
        <v>43485</v>
      </c>
      <c r="D20" s="57" t="s">
        <v>24</v>
      </c>
      <c r="E20" s="42">
        <v>43485</v>
      </c>
      <c r="F20" s="30" t="s">
        <v>72</v>
      </c>
      <c r="G20" s="30" t="s">
        <v>71</v>
      </c>
      <c r="H20" s="45">
        <v>2500</v>
      </c>
      <c r="I20" s="30" t="s">
        <v>81</v>
      </c>
      <c r="J20" s="45">
        <v>1250</v>
      </c>
    </row>
    <row r="21" spans="1:10" ht="11.25" customHeight="1">
      <c r="A21" s="60" t="s">
        <v>37</v>
      </c>
      <c r="B21" s="36" t="s">
        <v>42</v>
      </c>
      <c r="C21" s="42">
        <v>43489</v>
      </c>
      <c r="D21" s="57" t="s">
        <v>27</v>
      </c>
      <c r="E21" s="42">
        <v>43489</v>
      </c>
      <c r="F21" s="30" t="s">
        <v>73</v>
      </c>
      <c r="G21" s="30" t="s">
        <v>71</v>
      </c>
      <c r="H21" s="45">
        <v>2500</v>
      </c>
      <c r="I21" s="30" t="s">
        <v>82</v>
      </c>
      <c r="J21" s="45">
        <v>1250</v>
      </c>
    </row>
    <row r="22" spans="1:10" ht="11.25" customHeight="1">
      <c r="A22" s="60" t="s">
        <v>59</v>
      </c>
      <c r="B22" s="95" t="s">
        <v>62</v>
      </c>
      <c r="C22" s="95"/>
      <c r="D22" s="95"/>
      <c r="E22" s="95"/>
      <c r="F22" s="95"/>
      <c r="G22" s="95"/>
      <c r="H22" s="95"/>
      <c r="I22" s="95"/>
      <c r="J22" s="56">
        <f>SUM(J23)</f>
        <v>500</v>
      </c>
    </row>
    <row r="23" spans="1:10" ht="11.25" customHeight="1">
      <c r="A23" s="60" t="s">
        <v>60</v>
      </c>
      <c r="B23" s="36" t="s">
        <v>26</v>
      </c>
      <c r="C23" s="42">
        <v>43485</v>
      </c>
      <c r="D23" s="57" t="s">
        <v>43</v>
      </c>
      <c r="E23" s="42">
        <v>43490</v>
      </c>
      <c r="F23" s="55" t="s">
        <v>67</v>
      </c>
      <c r="G23" s="36" t="s">
        <v>62</v>
      </c>
      <c r="H23" s="45">
        <v>2000</v>
      </c>
      <c r="I23" s="45" t="s">
        <v>68</v>
      </c>
      <c r="J23" s="45">
        <v>500</v>
      </c>
    </row>
    <row r="24" spans="1:10" ht="11.25" customHeight="1">
      <c r="A24" s="60">
        <v>2</v>
      </c>
      <c r="B24" s="94" t="s">
        <v>45</v>
      </c>
      <c r="C24" s="94"/>
      <c r="D24" s="94"/>
      <c r="E24" s="94"/>
      <c r="F24" s="94"/>
      <c r="G24" s="94"/>
      <c r="H24" s="94"/>
      <c r="I24" s="94"/>
      <c r="J24" s="41">
        <f>J25+J28</f>
        <v>3500</v>
      </c>
    </row>
    <row r="25" spans="1:10" ht="11.25" customHeight="1">
      <c r="A25" s="60" t="s">
        <v>34</v>
      </c>
      <c r="B25" s="102" t="s">
        <v>92</v>
      </c>
      <c r="C25" s="103"/>
      <c r="D25" s="103"/>
      <c r="E25" s="103"/>
      <c r="F25" s="103"/>
      <c r="G25" s="103"/>
      <c r="H25" s="103"/>
      <c r="I25" s="104"/>
      <c r="J25" s="56">
        <f>SUM(J26:J27)</f>
        <v>3500</v>
      </c>
    </row>
    <row r="26" spans="1:10" ht="11.25" customHeight="1">
      <c r="A26" s="60" t="s">
        <v>74</v>
      </c>
      <c r="B26" s="36" t="s">
        <v>84</v>
      </c>
      <c r="C26" s="54">
        <v>43516</v>
      </c>
      <c r="D26" s="43" t="s">
        <v>86</v>
      </c>
      <c r="E26" s="42">
        <v>43151</v>
      </c>
      <c r="F26" s="55" t="s">
        <v>87</v>
      </c>
      <c r="G26" s="36" t="s">
        <v>64</v>
      </c>
      <c r="H26" s="45">
        <v>5000</v>
      </c>
      <c r="I26" s="45" t="s">
        <v>70</v>
      </c>
      <c r="J26" s="45">
        <v>1500</v>
      </c>
    </row>
    <row r="27" spans="1:10" ht="11.25" customHeight="1">
      <c r="A27" s="61" t="s">
        <v>75</v>
      </c>
      <c r="B27" s="36" t="s">
        <v>85</v>
      </c>
      <c r="C27" s="54">
        <v>43516</v>
      </c>
      <c r="D27" s="43" t="s">
        <v>86</v>
      </c>
      <c r="E27" s="42">
        <v>43151</v>
      </c>
      <c r="F27" s="55" t="s">
        <v>104</v>
      </c>
      <c r="G27" s="36" t="s">
        <v>90</v>
      </c>
      <c r="H27" s="45">
        <v>2000</v>
      </c>
      <c r="I27" s="36" t="s">
        <v>91</v>
      </c>
      <c r="J27" s="45">
        <v>2000</v>
      </c>
    </row>
    <row r="28" spans="1:10" ht="11.25" customHeight="1">
      <c r="A28" s="61" t="s">
        <v>35</v>
      </c>
      <c r="B28" s="102" t="s">
        <v>93</v>
      </c>
      <c r="C28" s="103"/>
      <c r="D28" s="103"/>
      <c r="E28" s="103"/>
      <c r="F28" s="103"/>
      <c r="G28" s="103"/>
      <c r="H28" s="103"/>
      <c r="I28" s="104"/>
      <c r="J28" s="56">
        <f>J29+J32</f>
        <v>0</v>
      </c>
    </row>
    <row r="29" spans="1:10" ht="11.25" customHeight="1">
      <c r="A29" s="62" t="s">
        <v>94</v>
      </c>
      <c r="B29" s="90" t="s">
        <v>95</v>
      </c>
      <c r="C29" s="91"/>
      <c r="D29" s="91"/>
      <c r="E29" s="91"/>
      <c r="F29" s="91"/>
      <c r="G29" s="91"/>
      <c r="H29" s="91"/>
      <c r="I29" s="92"/>
      <c r="J29" s="63"/>
    </row>
    <row r="30" spans="1:10" ht="11.25" customHeight="1">
      <c r="A30" s="61" t="s">
        <v>96</v>
      </c>
      <c r="B30" s="11"/>
      <c r="C30" s="11"/>
      <c r="D30" s="11"/>
      <c r="E30" s="10"/>
      <c r="F30" s="11"/>
      <c r="G30" s="11"/>
      <c r="H30" s="11"/>
      <c r="I30" s="11"/>
      <c r="J30" s="11"/>
    </row>
    <row r="31" spans="1:10" ht="11.25" customHeight="1">
      <c r="A31" s="61" t="s">
        <v>97</v>
      </c>
      <c r="B31" s="11"/>
      <c r="C31" s="11"/>
      <c r="D31" s="11"/>
      <c r="E31" s="10"/>
      <c r="F31" s="11"/>
      <c r="G31" s="11"/>
      <c r="H31" s="11"/>
      <c r="I31" s="11"/>
      <c r="J31" s="11"/>
    </row>
    <row r="32" spans="1:10" ht="11.25" customHeight="1">
      <c r="A32" s="62" t="s">
        <v>98</v>
      </c>
      <c r="B32" s="90" t="s">
        <v>99</v>
      </c>
      <c r="C32" s="91"/>
      <c r="D32" s="91"/>
      <c r="E32" s="91"/>
      <c r="F32" s="91"/>
      <c r="G32" s="91"/>
      <c r="H32" s="91"/>
      <c r="I32" s="92"/>
      <c r="J32" s="63"/>
    </row>
    <row r="33" spans="1:12" ht="11.25" customHeight="1">
      <c r="A33" s="61"/>
      <c r="B33" s="65"/>
      <c r="C33" s="65"/>
      <c r="D33" s="65"/>
      <c r="E33" s="65"/>
      <c r="F33" s="65"/>
      <c r="G33" s="65"/>
      <c r="H33" s="65"/>
      <c r="I33" s="65"/>
      <c r="J33" s="64"/>
    </row>
    <row r="34" spans="1:12" ht="11.25" customHeight="1">
      <c r="A34" s="60"/>
      <c r="B34" s="65"/>
      <c r="C34" s="65"/>
      <c r="D34" s="65"/>
      <c r="E34" s="65"/>
      <c r="F34" s="65"/>
      <c r="G34" s="65"/>
      <c r="H34" s="65"/>
      <c r="I34" s="65"/>
      <c r="J34" s="64"/>
    </row>
    <row r="35" spans="1:12" ht="11.25" customHeight="1">
      <c r="A35" s="60" t="s">
        <v>100</v>
      </c>
      <c r="B35" s="66"/>
      <c r="C35" s="66"/>
      <c r="D35" s="66"/>
      <c r="E35" s="67"/>
      <c r="F35" s="66"/>
      <c r="G35" s="67"/>
      <c r="H35" s="67"/>
      <c r="I35" s="67"/>
      <c r="J35" s="68"/>
    </row>
    <row r="36" spans="1:12" ht="11.25" customHeight="1">
      <c r="A36" s="60" t="s">
        <v>101</v>
      </c>
      <c r="B36" s="66"/>
      <c r="C36" s="66"/>
      <c r="D36" s="66"/>
      <c r="E36" s="67"/>
      <c r="F36" s="66"/>
      <c r="G36" s="67"/>
      <c r="H36" s="67"/>
      <c r="I36" s="67"/>
      <c r="J36" s="68"/>
    </row>
    <row r="37" spans="1:12" ht="11.25" customHeight="1">
      <c r="A37" s="60">
        <v>3</v>
      </c>
      <c r="B37" s="94" t="s">
        <v>102</v>
      </c>
      <c r="C37" s="94"/>
      <c r="D37" s="94"/>
      <c r="E37" s="94"/>
      <c r="F37" s="94"/>
      <c r="G37" s="94"/>
      <c r="H37" s="94"/>
      <c r="I37" s="94"/>
      <c r="J37" s="32"/>
    </row>
    <row r="38" spans="1:12" ht="11.25" customHeight="1">
      <c r="A38" s="60" t="s">
        <v>103</v>
      </c>
      <c r="B38" s="44"/>
      <c r="C38" s="44"/>
      <c r="D38" s="44"/>
      <c r="E38" s="36"/>
      <c r="F38" s="44"/>
      <c r="G38" s="36"/>
      <c r="H38" s="36"/>
      <c r="I38" s="36"/>
      <c r="J38" s="45"/>
    </row>
    <row r="39" spans="1:12" ht="11.25" customHeight="1">
      <c r="A39" s="60" t="s">
        <v>21</v>
      </c>
      <c r="B39" s="28"/>
      <c r="C39" s="28"/>
      <c r="D39" s="28"/>
      <c r="E39" s="30"/>
      <c r="F39" s="28"/>
      <c r="G39" s="30"/>
      <c r="H39" s="30"/>
      <c r="I39" s="30"/>
      <c r="J39" s="31"/>
    </row>
    <row r="40" spans="1:12" ht="11.25" customHeight="1">
      <c r="A40" s="60" t="s">
        <v>56</v>
      </c>
      <c r="B40" s="28"/>
      <c r="C40" s="28"/>
      <c r="D40" s="28"/>
      <c r="E40" s="30"/>
      <c r="F40" s="28"/>
      <c r="G40" s="30"/>
      <c r="H40" s="30"/>
      <c r="I40" s="30"/>
      <c r="J40" s="31"/>
    </row>
    <row r="41" spans="1:12" ht="11.25" customHeight="1">
      <c r="A41" s="60" t="s">
        <v>57</v>
      </c>
      <c r="B41" s="28"/>
      <c r="C41" s="28"/>
      <c r="D41" s="28"/>
      <c r="E41" s="30"/>
      <c r="F41" s="28"/>
      <c r="G41" s="30"/>
      <c r="H41" s="30"/>
      <c r="I41" s="30"/>
      <c r="J41" s="30"/>
    </row>
    <row r="42" spans="1:12" ht="11.25" customHeight="1">
      <c r="A42" s="96" t="s">
        <v>54</v>
      </c>
      <c r="B42" s="97"/>
      <c r="C42" s="97"/>
      <c r="D42" s="97"/>
      <c r="E42" s="97"/>
      <c r="F42" s="97"/>
      <c r="G42" s="97"/>
      <c r="H42" s="97"/>
      <c r="I42" s="98"/>
      <c r="J42" s="31">
        <f>J14+J24+J37</f>
        <v>11000</v>
      </c>
    </row>
    <row r="43" spans="1:12" ht="11.25" customHeight="1">
      <c r="A43" s="79" t="s">
        <v>4</v>
      </c>
      <c r="B43" s="80"/>
      <c r="C43" s="80"/>
      <c r="D43" s="80"/>
      <c r="E43" s="80"/>
      <c r="F43" s="80"/>
      <c r="G43" s="80"/>
      <c r="H43" s="80"/>
      <c r="I43" s="81"/>
      <c r="J43" s="31">
        <f>J11-J42</f>
        <v>89625.78</v>
      </c>
    </row>
    <row r="44" spans="1:12" ht="11.25" customHeight="1">
      <c r="A44" s="74" t="s">
        <v>55</v>
      </c>
      <c r="B44" s="75"/>
      <c r="C44" s="75"/>
      <c r="D44" s="75"/>
      <c r="E44" s="75"/>
      <c r="F44" s="75"/>
      <c r="G44" s="75"/>
      <c r="H44" s="75"/>
      <c r="I44" s="76"/>
      <c r="J44" s="70">
        <f>J43+J42</f>
        <v>100625.78</v>
      </c>
    </row>
    <row r="45" spans="1:12" ht="22.5" customHeight="1">
      <c r="A45" s="99" t="s">
        <v>5</v>
      </c>
      <c r="B45" s="100"/>
      <c r="C45" s="100"/>
      <c r="D45" s="100"/>
      <c r="E45" s="100"/>
      <c r="F45" s="100"/>
      <c r="G45" s="100"/>
      <c r="H45" s="100"/>
      <c r="I45" s="100"/>
      <c r="J45" s="101"/>
    </row>
    <row r="46" spans="1:12" ht="11.25" customHeight="1">
      <c r="A46" s="96" t="s">
        <v>19</v>
      </c>
      <c r="B46" s="97"/>
      <c r="C46" s="97"/>
      <c r="D46" s="97"/>
      <c r="E46" s="97"/>
      <c r="F46" s="97"/>
      <c r="G46" s="97"/>
      <c r="H46" s="97"/>
      <c r="I46" s="97"/>
      <c r="J46" s="98"/>
    </row>
    <row r="47" spans="1:12">
      <c r="B47" s="51"/>
      <c r="C47" s="51"/>
      <c r="D47" s="51"/>
      <c r="E47" s="51"/>
      <c r="F47" s="51"/>
      <c r="G47" s="51"/>
      <c r="H47" s="51"/>
      <c r="I47" s="51"/>
      <c r="J47" s="52"/>
    </row>
    <row r="48" spans="1:12">
      <c r="B48" s="19"/>
      <c r="C48" s="19"/>
      <c r="D48" s="19"/>
      <c r="E48" s="53"/>
      <c r="F48" s="19"/>
      <c r="G48" s="19"/>
      <c r="H48" s="19"/>
      <c r="I48" s="19"/>
      <c r="J48" s="19"/>
      <c r="L48" s="5"/>
    </row>
    <row r="49" spans="2:18">
      <c r="B49" s="12"/>
      <c r="C49" s="12"/>
      <c r="D49" s="12"/>
      <c r="E49" s="25"/>
      <c r="F49" s="12"/>
      <c r="G49" s="12"/>
      <c r="H49" s="12"/>
      <c r="I49" s="20"/>
      <c r="J49" s="20"/>
      <c r="L49" s="5"/>
    </row>
    <row r="50" spans="2:18">
      <c r="B50" s="20"/>
      <c r="C50" s="20"/>
      <c r="D50" s="20"/>
      <c r="E50" s="33"/>
      <c r="F50" s="20"/>
      <c r="G50" s="20"/>
      <c r="H50" s="20"/>
      <c r="I50" s="19"/>
      <c r="J50" s="19"/>
      <c r="L50" s="5"/>
    </row>
    <row r="51" spans="2:18">
      <c r="B51" s="20"/>
      <c r="C51" s="20"/>
      <c r="D51" s="20"/>
      <c r="E51" s="33"/>
      <c r="F51" s="20"/>
      <c r="G51" s="20"/>
      <c r="H51" s="20"/>
      <c r="I51" s="20"/>
      <c r="J51" s="20"/>
      <c r="L51" s="5"/>
    </row>
    <row r="52" spans="2:18">
      <c r="B52" s="20"/>
      <c r="C52" s="20"/>
      <c r="D52" s="20"/>
      <c r="E52" s="33"/>
      <c r="F52" s="20"/>
      <c r="G52" s="20"/>
      <c r="H52" s="20"/>
      <c r="I52" s="20"/>
      <c r="J52" s="20"/>
    </row>
    <row r="53" spans="2:18">
      <c r="B53" s="20"/>
      <c r="C53" s="20"/>
      <c r="D53" s="20"/>
      <c r="E53" s="33"/>
      <c r="F53" s="20"/>
      <c r="G53" s="20"/>
      <c r="H53" s="20"/>
      <c r="I53" s="20"/>
      <c r="J53" s="20"/>
      <c r="L53" s="13"/>
      <c r="M53" s="13"/>
      <c r="N53" s="13"/>
      <c r="O53" s="13"/>
      <c r="P53" s="13"/>
      <c r="Q53" s="13"/>
      <c r="R53" s="13"/>
    </row>
    <row r="54" spans="2:18">
      <c r="B54" s="20"/>
      <c r="C54" s="20"/>
      <c r="D54" s="20"/>
      <c r="E54" s="33"/>
      <c r="F54" s="20"/>
      <c r="G54" s="20"/>
      <c r="H54" s="20"/>
      <c r="I54" s="20"/>
      <c r="J54" s="20"/>
    </row>
    <row r="55" spans="2:18">
      <c r="B55" s="20"/>
      <c r="C55" s="20"/>
      <c r="D55" s="20"/>
      <c r="E55" s="33"/>
      <c r="F55" s="20"/>
      <c r="G55" s="20"/>
      <c r="H55" s="20"/>
      <c r="I55" s="20"/>
      <c r="J55" s="20"/>
    </row>
    <row r="56" spans="2:18" ht="11.25" customHeight="1">
      <c r="B56" s="20"/>
      <c r="C56" s="20"/>
      <c r="D56" s="20"/>
      <c r="E56" s="33"/>
      <c r="F56" s="20"/>
      <c r="G56" s="20"/>
      <c r="H56" s="20"/>
      <c r="I56" s="20"/>
      <c r="J56" s="20"/>
    </row>
    <row r="57" spans="2:18" ht="11.25" customHeight="1">
      <c r="B57" s="20"/>
      <c r="C57" s="20"/>
      <c r="D57" s="20"/>
      <c r="E57" s="33"/>
      <c r="F57" s="20"/>
      <c r="G57" s="20"/>
      <c r="H57" s="20"/>
      <c r="I57" s="20"/>
      <c r="J57" s="20"/>
    </row>
    <row r="58" spans="2:18" ht="11.25" customHeight="1">
      <c r="B58" s="20"/>
      <c r="C58" s="20"/>
      <c r="D58" s="20"/>
      <c r="E58" s="33"/>
      <c r="F58" s="20"/>
      <c r="G58" s="20"/>
      <c r="H58" s="20"/>
      <c r="I58" s="20"/>
      <c r="J58" s="20"/>
    </row>
    <row r="59" spans="2:18" ht="11.25" customHeight="1">
      <c r="B59" s="20"/>
      <c r="C59" s="20"/>
      <c r="D59" s="20"/>
      <c r="E59" s="33"/>
      <c r="F59" s="20"/>
      <c r="G59" s="20"/>
      <c r="H59" s="20"/>
      <c r="I59" s="20"/>
      <c r="J59" s="20"/>
    </row>
    <row r="60" spans="2:18" ht="11.25" customHeight="1">
      <c r="B60" s="20"/>
      <c r="C60" s="20"/>
      <c r="D60" s="20"/>
      <c r="E60" s="33"/>
      <c r="F60" s="20"/>
      <c r="G60" s="20"/>
      <c r="H60" s="20"/>
      <c r="I60" s="20"/>
      <c r="J60" s="20"/>
    </row>
    <row r="61" spans="2:18" ht="11.25" customHeight="1">
      <c r="B61" s="20"/>
      <c r="C61" s="20"/>
      <c r="D61" s="20"/>
      <c r="E61" s="33"/>
      <c r="F61" s="20"/>
      <c r="G61" s="20"/>
      <c r="H61" s="20"/>
      <c r="I61" s="20"/>
      <c r="J61" s="20"/>
    </row>
    <row r="62" spans="2:18" ht="11.25" customHeight="1">
      <c r="B62" s="20"/>
      <c r="C62" s="20"/>
      <c r="D62" s="20"/>
      <c r="E62" s="33"/>
      <c r="F62" s="20"/>
      <c r="G62" s="20"/>
      <c r="H62" s="20"/>
      <c r="I62" s="20"/>
      <c r="J62" s="20"/>
    </row>
    <row r="63" spans="2:18" ht="11.25" customHeight="1">
      <c r="B63" s="20"/>
      <c r="C63" s="20"/>
      <c r="D63" s="20"/>
      <c r="E63" s="33"/>
      <c r="F63" s="20"/>
      <c r="G63" s="20"/>
      <c r="H63" s="20"/>
      <c r="I63" s="20"/>
      <c r="J63" s="20"/>
    </row>
    <row r="64" spans="2:18" ht="11.25" customHeight="1">
      <c r="B64" s="20"/>
      <c r="C64" s="20"/>
      <c r="D64" s="20"/>
      <c r="E64" s="33"/>
      <c r="F64" s="20"/>
      <c r="G64" s="20"/>
      <c r="H64" s="20"/>
      <c r="I64" s="20"/>
      <c r="J64" s="20"/>
    </row>
    <row r="65" spans="2:10" ht="11.25" customHeight="1">
      <c r="B65" s="20"/>
      <c r="C65" s="20"/>
      <c r="D65" s="20"/>
      <c r="E65" s="33"/>
      <c r="F65" s="20"/>
      <c r="G65" s="20"/>
      <c r="H65" s="20"/>
      <c r="I65" s="20"/>
      <c r="J65" s="20"/>
    </row>
    <row r="66" spans="2:10">
      <c r="B66" s="20"/>
      <c r="C66" s="20"/>
      <c r="D66" s="20"/>
      <c r="E66" s="33"/>
      <c r="F66" s="20"/>
      <c r="G66" s="20"/>
      <c r="H66" s="20"/>
      <c r="I66" s="20"/>
      <c r="J66" s="20"/>
    </row>
    <row r="67" spans="2:10">
      <c r="B67" s="20"/>
      <c r="C67" s="20"/>
      <c r="D67" s="20"/>
      <c r="E67" s="33"/>
      <c r="F67" s="20"/>
      <c r="G67" s="20"/>
      <c r="H67" s="20"/>
      <c r="I67" s="20"/>
      <c r="J67" s="20"/>
    </row>
    <row r="68" spans="2:10">
      <c r="B68" s="20"/>
      <c r="C68" s="20"/>
      <c r="D68" s="20"/>
      <c r="E68" s="33"/>
      <c r="F68" s="20"/>
      <c r="G68" s="20"/>
      <c r="H68" s="20"/>
      <c r="I68" s="20"/>
      <c r="J68" s="20"/>
    </row>
    <row r="69" spans="2:10">
      <c r="B69" s="20"/>
      <c r="C69" s="20"/>
      <c r="D69" s="20"/>
      <c r="E69" s="33"/>
      <c r="F69" s="20"/>
      <c r="G69" s="20"/>
      <c r="H69" s="20"/>
      <c r="I69" s="20"/>
      <c r="J69" s="20"/>
    </row>
    <row r="70" spans="2:10">
      <c r="B70" s="20"/>
      <c r="C70" s="20"/>
      <c r="D70" s="20"/>
      <c r="E70" s="33"/>
      <c r="F70" s="20"/>
      <c r="G70" s="20"/>
      <c r="H70" s="20"/>
      <c r="I70" s="20"/>
      <c r="J70" s="20"/>
    </row>
    <row r="71" spans="2:10">
      <c r="B71" s="20"/>
      <c r="C71" s="20"/>
      <c r="D71" s="20"/>
      <c r="E71" s="33"/>
      <c r="F71" s="20"/>
      <c r="G71" s="20"/>
      <c r="H71" s="20"/>
      <c r="I71" s="20"/>
      <c r="J71" s="20"/>
    </row>
    <row r="72" spans="2:10">
      <c r="B72" s="20"/>
      <c r="C72" s="20"/>
      <c r="D72" s="20"/>
      <c r="E72" s="33"/>
      <c r="F72" s="20"/>
      <c r="G72" s="20"/>
      <c r="H72" s="20"/>
      <c r="I72" s="20"/>
      <c r="J72" s="20"/>
    </row>
    <row r="73" spans="2:10">
      <c r="B73" s="20"/>
      <c r="C73" s="20"/>
      <c r="D73" s="20"/>
      <c r="E73" s="33"/>
      <c r="F73" s="20"/>
      <c r="G73" s="20"/>
      <c r="H73" s="20"/>
      <c r="I73" s="20"/>
      <c r="J73" s="20"/>
    </row>
    <row r="74" spans="2:10">
      <c r="B74" s="20"/>
      <c r="C74" s="20"/>
      <c r="D74" s="20"/>
      <c r="E74" s="33"/>
      <c r="F74" s="20"/>
      <c r="G74" s="20"/>
      <c r="H74" s="20"/>
      <c r="I74" s="20"/>
      <c r="J74" s="20"/>
    </row>
    <row r="75" spans="2:10">
      <c r="B75" s="20"/>
      <c r="C75" s="20"/>
      <c r="D75" s="20"/>
      <c r="E75" s="33"/>
      <c r="F75" s="20"/>
      <c r="G75" s="20"/>
      <c r="H75" s="20"/>
      <c r="I75" s="20"/>
      <c r="J75" s="20"/>
    </row>
    <row r="76" spans="2:10">
      <c r="B76" s="20"/>
      <c r="C76" s="20"/>
      <c r="D76" s="20"/>
      <c r="E76" s="33"/>
      <c r="F76" s="20"/>
      <c r="G76" s="20"/>
      <c r="H76" s="20"/>
      <c r="I76" s="20"/>
      <c r="J76" s="20"/>
    </row>
    <row r="77" spans="2:10">
      <c r="B77" s="20"/>
      <c r="C77" s="20"/>
      <c r="D77" s="20"/>
      <c r="E77" s="33"/>
      <c r="F77" s="20"/>
      <c r="G77" s="20"/>
      <c r="H77" s="20"/>
      <c r="I77" s="20"/>
      <c r="J77" s="20"/>
    </row>
    <row r="78" spans="2:10">
      <c r="B78" s="20"/>
      <c r="C78" s="20"/>
      <c r="D78" s="20"/>
      <c r="E78" s="33"/>
      <c r="F78" s="20"/>
      <c r="G78" s="20"/>
      <c r="H78" s="20"/>
      <c r="I78" s="20"/>
      <c r="J78" s="20"/>
    </row>
    <row r="79" spans="2:10">
      <c r="B79" s="20"/>
      <c r="C79" s="20"/>
      <c r="D79" s="20"/>
      <c r="E79" s="33"/>
      <c r="F79" s="20"/>
      <c r="G79" s="20"/>
      <c r="H79" s="20"/>
      <c r="I79" s="20"/>
      <c r="J79" s="20"/>
    </row>
    <row r="80" spans="2:10">
      <c r="B80" s="20"/>
      <c r="C80" s="20"/>
      <c r="D80" s="20"/>
      <c r="E80" s="33"/>
      <c r="F80" s="20"/>
      <c r="G80" s="20"/>
      <c r="H80" s="20"/>
      <c r="I80" s="20"/>
      <c r="J80" s="20"/>
    </row>
    <row r="81" spans="2:18">
      <c r="B81" s="20"/>
      <c r="C81" s="20"/>
      <c r="D81" s="20"/>
      <c r="E81" s="33"/>
      <c r="F81" s="20"/>
      <c r="G81" s="20"/>
      <c r="H81" s="20"/>
      <c r="I81" s="20"/>
      <c r="J81" s="20"/>
    </row>
    <row r="82" spans="2:18">
      <c r="B82" s="20"/>
      <c r="C82" s="20"/>
      <c r="D82" s="20"/>
      <c r="E82" s="33"/>
      <c r="F82" s="20"/>
      <c r="G82" s="20"/>
      <c r="H82" s="20"/>
      <c r="I82" s="20"/>
      <c r="J82" s="20"/>
    </row>
    <row r="83" spans="2:18">
      <c r="B83" s="20"/>
      <c r="C83" s="20"/>
      <c r="D83" s="20"/>
      <c r="E83" s="33"/>
      <c r="F83" s="20"/>
      <c r="G83" s="20"/>
      <c r="H83" s="20"/>
      <c r="I83" s="20"/>
      <c r="J83" s="20"/>
    </row>
    <row r="84" spans="2:18">
      <c r="B84" s="20"/>
      <c r="C84" s="20"/>
      <c r="D84" s="20"/>
      <c r="E84" s="33"/>
      <c r="F84" s="20"/>
      <c r="G84" s="20"/>
      <c r="H84" s="20"/>
      <c r="I84" s="20"/>
      <c r="J84" s="20"/>
    </row>
    <row r="85" spans="2:18">
      <c r="B85" s="20"/>
      <c r="C85" s="20"/>
      <c r="D85" s="20"/>
      <c r="E85" s="33"/>
      <c r="F85" s="20"/>
      <c r="G85" s="20"/>
      <c r="H85" s="20"/>
      <c r="I85" s="20"/>
      <c r="J85" s="20"/>
    </row>
    <row r="86" spans="2:18">
      <c r="B86" s="20"/>
      <c r="C86" s="20"/>
      <c r="D86" s="20"/>
      <c r="E86" s="33"/>
      <c r="F86" s="20"/>
      <c r="G86" s="20"/>
      <c r="H86" s="20"/>
      <c r="I86" s="20"/>
      <c r="J86" s="20"/>
    </row>
    <row r="87" spans="2:18">
      <c r="B87" s="20"/>
      <c r="C87" s="20"/>
      <c r="D87" s="20"/>
      <c r="E87" s="33"/>
      <c r="F87" s="20"/>
      <c r="G87" s="20"/>
      <c r="H87" s="20"/>
      <c r="I87" s="20"/>
      <c r="J87" s="20"/>
    </row>
    <row r="90" spans="2:18">
      <c r="K90" s="6"/>
    </row>
    <row r="91" spans="2:18">
      <c r="K91" s="6"/>
    </row>
    <row r="92" spans="2:18">
      <c r="K92" s="6"/>
      <c r="L92" s="14"/>
      <c r="M92" s="14"/>
      <c r="N92" s="14"/>
      <c r="O92" s="14"/>
      <c r="P92" s="14"/>
      <c r="Q92" s="14"/>
      <c r="R92" s="14"/>
    </row>
    <row r="93" spans="2:18">
      <c r="K93" s="6"/>
      <c r="L93" s="15"/>
      <c r="M93" s="15"/>
      <c r="N93" s="15"/>
      <c r="O93" s="15"/>
      <c r="P93" s="15"/>
      <c r="Q93" s="15"/>
      <c r="R93" s="15"/>
    </row>
    <row r="94" spans="2:18">
      <c r="K94" s="6"/>
      <c r="L94" s="15"/>
      <c r="M94" s="15"/>
      <c r="N94" s="15"/>
      <c r="O94" s="15"/>
      <c r="P94" s="15"/>
      <c r="Q94" s="15"/>
      <c r="R94" s="15"/>
    </row>
    <row r="95" spans="2:18">
      <c r="K95" s="6"/>
      <c r="L95" s="15"/>
      <c r="M95" s="15"/>
      <c r="N95" s="15"/>
      <c r="O95" s="15"/>
      <c r="P95" s="15"/>
      <c r="Q95" s="15"/>
      <c r="R95" s="15"/>
    </row>
    <row r="96" spans="2:18">
      <c r="K96" s="6"/>
      <c r="L96" s="15"/>
      <c r="M96" s="15"/>
      <c r="N96" s="15"/>
      <c r="O96" s="15"/>
      <c r="P96" s="15"/>
      <c r="Q96" s="15"/>
      <c r="R96" s="15"/>
    </row>
    <row r="97" spans="11:18">
      <c r="K97" s="6"/>
      <c r="L97" s="16"/>
      <c r="M97" s="17"/>
      <c r="N97" s="17"/>
      <c r="O97" s="17"/>
      <c r="P97" s="17"/>
      <c r="Q97" s="17"/>
      <c r="R97" s="17"/>
    </row>
    <row r="98" spans="11:18">
      <c r="L98" s="77" t="s">
        <v>6</v>
      </c>
      <c r="M98" s="77"/>
      <c r="N98" s="77"/>
      <c r="O98" s="77"/>
      <c r="P98" s="77"/>
      <c r="Q98" s="77"/>
      <c r="R98" s="77"/>
    </row>
    <row r="99" spans="11:18">
      <c r="L99" s="78" t="s">
        <v>7</v>
      </c>
      <c r="M99" s="78"/>
      <c r="N99" s="78"/>
      <c r="O99" s="78"/>
      <c r="P99" s="78"/>
      <c r="Q99" s="78"/>
      <c r="R99" s="78"/>
    </row>
    <row r="100" spans="11:18">
      <c r="L100" s="78"/>
      <c r="M100" s="78"/>
      <c r="N100" s="78"/>
      <c r="O100" s="78"/>
      <c r="P100" s="78"/>
      <c r="Q100" s="78"/>
      <c r="R100" s="78"/>
    </row>
    <row r="101" spans="11:18">
      <c r="L101" s="78"/>
      <c r="M101" s="78"/>
      <c r="N101" s="78"/>
      <c r="O101" s="78"/>
      <c r="P101" s="78"/>
      <c r="Q101" s="78"/>
      <c r="R101" s="78"/>
    </row>
    <row r="102" spans="11:18">
      <c r="L102" s="78" t="s">
        <v>8</v>
      </c>
      <c r="M102" s="78"/>
      <c r="N102" s="78"/>
      <c r="O102" s="78"/>
      <c r="P102" s="78"/>
      <c r="Q102" s="78"/>
      <c r="R102" s="78"/>
    </row>
    <row r="103" spans="11:18">
      <c r="L103" s="78"/>
      <c r="M103" s="78"/>
      <c r="N103" s="78"/>
      <c r="O103" s="78"/>
      <c r="P103" s="78"/>
      <c r="Q103" s="78"/>
      <c r="R103" s="78"/>
    </row>
    <row r="104" spans="11:18">
      <c r="L104" s="78"/>
      <c r="M104" s="78"/>
      <c r="N104" s="78"/>
      <c r="O104" s="78"/>
      <c r="P104" s="78"/>
      <c r="Q104" s="78"/>
      <c r="R104" s="78"/>
    </row>
  </sheetData>
  <mergeCells count="32">
    <mergeCell ref="B29:I29"/>
    <mergeCell ref="A4:J4"/>
    <mergeCell ref="A5:E5"/>
    <mergeCell ref="A6:E6"/>
    <mergeCell ref="A7:E7"/>
    <mergeCell ref="A9:E9"/>
    <mergeCell ref="F9:F10"/>
    <mergeCell ref="G9:G10"/>
    <mergeCell ref="H9:H10"/>
    <mergeCell ref="I9:I10"/>
    <mergeCell ref="J9:J10"/>
    <mergeCell ref="B19:I19"/>
    <mergeCell ref="B22:I22"/>
    <mergeCell ref="B24:I24"/>
    <mergeCell ref="B25:I25"/>
    <mergeCell ref="B28:I28"/>
    <mergeCell ref="F1:J1"/>
    <mergeCell ref="L98:R98"/>
    <mergeCell ref="L99:R101"/>
    <mergeCell ref="L102:R104"/>
    <mergeCell ref="B37:I37"/>
    <mergeCell ref="A42:I42"/>
    <mergeCell ref="A43:I43"/>
    <mergeCell ref="A44:I44"/>
    <mergeCell ref="A45:J45"/>
    <mergeCell ref="A46:J46"/>
    <mergeCell ref="B32:I32"/>
    <mergeCell ref="B11:I11"/>
    <mergeCell ref="B12:D12"/>
    <mergeCell ref="B13:D13"/>
    <mergeCell ref="B14:I14"/>
    <mergeCell ref="B15:I15"/>
  </mergeCells>
  <conditionalFormatting sqref="J44">
    <cfRule type="cellIs" dxfId="2" priority="3" operator="equal">
      <formula>$J$11</formula>
    </cfRule>
    <cfRule type="cellIs" dxfId="1" priority="2" operator="equal">
      <formula>$J$11</formula>
    </cfRule>
    <cfRule type="cellIs" dxfId="0" priority="1" operator="equal">
      <formula>$J$11</formula>
    </cfRule>
  </conditionalFormatting>
  <pageMargins left="0.19685039370078741" right="0.19685039370078741" top="0.19685039370078741" bottom="0.19685039370078741" header="0" footer="0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Balanço</vt:lpstr>
      <vt:lpstr>Notas explicativas</vt:lpstr>
      <vt:lpstr>Plan3</vt:lpstr>
      <vt:lpstr>Balanço!Area_de_impressao</vt:lpstr>
      <vt:lpstr>'Notas explicativas'!Area_de_impressao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fcc-lucas;FCC-Lucas Luz;Lucas Luz</dc:creator>
  <cp:lastModifiedBy>fcc-lucas</cp:lastModifiedBy>
  <cp:lastPrinted>2018-12-14T13:34:10Z</cp:lastPrinted>
  <dcterms:created xsi:type="dcterms:W3CDTF">2018-05-25T20:40:36Z</dcterms:created>
  <dcterms:modified xsi:type="dcterms:W3CDTF">2018-12-17T19:40:35Z</dcterms:modified>
</cp:coreProperties>
</file>